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A0782C83-850F-44A9-87C8-A977830B936F}" xr6:coauthVersionLast="47" xr6:coauthVersionMax="47" xr10:uidLastSave="{00000000-0000-0000-0000-000000000000}"/>
  <bookViews>
    <workbookView xWindow="1152" yWindow="1152" windowWidth="21300" windowHeight="10932" tabRatio="734" firstSheet="2" activeTab="4" xr2:uid="{C93D7580-DBBF-4C75-8430-580F34C5C545}"/>
  </bookViews>
  <sheets>
    <sheet name="CHURCHILL - PD (Sommer)" sheetId="3" r:id="rId1"/>
    <sheet name="CHURCHILL - Alt PD (Noel)" sheetId="1" r:id="rId2"/>
    <sheet name="CHURCHILL - Appt. Counsel" sheetId="7" r:id="rId3"/>
    <sheet name="CHURCHILL - 2nd Alternate PD" sheetId="8" r:id="rId4"/>
    <sheet name="CHURCHILL - NV Appt Counse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8" l="1"/>
  <c r="X17" i="8"/>
  <c r="Y17" i="8"/>
  <c r="Z17" i="8"/>
  <c r="V17" i="8"/>
  <c r="W4" i="8"/>
  <c r="X4" i="8"/>
  <c r="Y4" i="8"/>
  <c r="Z4" i="8"/>
  <c r="W5" i="8"/>
  <c r="X5" i="8"/>
  <c r="Y5" i="8"/>
  <c r="Z5" i="8"/>
  <c r="W6" i="8"/>
  <c r="X6" i="8"/>
  <c r="Y6" i="8"/>
  <c r="Z6" i="8"/>
  <c r="W7" i="8"/>
  <c r="X7" i="8"/>
  <c r="Y7" i="8"/>
  <c r="Z7" i="8"/>
  <c r="W8" i="8"/>
  <c r="X8" i="8"/>
  <c r="Y8" i="8"/>
  <c r="Z8" i="8"/>
  <c r="W9" i="8"/>
  <c r="X9" i="8"/>
  <c r="Y9" i="8"/>
  <c r="Z9" i="8"/>
  <c r="W10" i="8"/>
  <c r="X10" i="8"/>
  <c r="Y10" i="8"/>
  <c r="Z10" i="8"/>
  <c r="W11" i="8"/>
  <c r="X11" i="8"/>
  <c r="Y11" i="8"/>
  <c r="Z11" i="8"/>
  <c r="W12" i="8"/>
  <c r="X12" i="8"/>
  <c r="Y12" i="8"/>
  <c r="Z12" i="8"/>
  <c r="V5" i="8"/>
  <c r="V6" i="8"/>
  <c r="V7" i="8"/>
  <c r="V8" i="8"/>
  <c r="V9" i="8"/>
  <c r="V10" i="8"/>
  <c r="V11" i="8"/>
  <c r="V12" i="8"/>
  <c r="V4" i="8"/>
  <c r="V12" i="7"/>
  <c r="V12" i="1"/>
  <c r="V12" i="3"/>
  <c r="W17" i="4"/>
  <c r="X17" i="4"/>
  <c r="Y17" i="4"/>
  <c r="Z17" i="4"/>
  <c r="V17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W17" i="7"/>
  <c r="X17" i="7"/>
  <c r="Y17" i="7"/>
  <c r="Z17" i="7"/>
  <c r="V17" i="7"/>
  <c r="V5" i="7"/>
  <c r="W5" i="7"/>
  <c r="X5" i="7"/>
  <c r="Y5" i="7"/>
  <c r="Z5" i="7"/>
  <c r="V6" i="7"/>
  <c r="W6" i="7"/>
  <c r="X6" i="7"/>
  <c r="Y6" i="7"/>
  <c r="Z6" i="7"/>
  <c r="V7" i="7"/>
  <c r="W7" i="7"/>
  <c r="X7" i="7"/>
  <c r="Y7" i="7"/>
  <c r="Z7" i="7"/>
  <c r="V8" i="7"/>
  <c r="W8" i="7"/>
  <c r="X8" i="7"/>
  <c r="Y8" i="7"/>
  <c r="Z8" i="7"/>
  <c r="V9" i="7"/>
  <c r="W9" i="7"/>
  <c r="X9" i="7"/>
  <c r="Y9" i="7"/>
  <c r="Z9" i="7"/>
  <c r="V10" i="7"/>
  <c r="W10" i="7"/>
  <c r="X10" i="7"/>
  <c r="Y10" i="7"/>
  <c r="Z10" i="7"/>
  <c r="V11" i="7"/>
  <c r="W11" i="7"/>
  <c r="X11" i="7"/>
  <c r="Y11" i="7"/>
  <c r="Z11" i="7"/>
  <c r="W12" i="7"/>
  <c r="X12" i="7"/>
  <c r="Y12" i="7"/>
  <c r="Z12" i="7"/>
  <c r="W4" i="7"/>
  <c r="X4" i="7"/>
  <c r="Y4" i="7"/>
  <c r="Z4" i="7"/>
  <c r="V4" i="7"/>
  <c r="W17" i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4" i="1"/>
  <c r="W17" i="3"/>
  <c r="X17" i="3"/>
  <c r="Y17" i="3"/>
  <c r="Z17" i="3"/>
  <c r="V17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W12" i="3"/>
  <c r="X12" i="3"/>
  <c r="Y12" i="3"/>
  <c r="Z12" i="3"/>
  <c r="V5" i="3"/>
  <c r="V6" i="3"/>
  <c r="V7" i="3"/>
  <c r="V8" i="3"/>
  <c r="V9" i="3"/>
  <c r="V10" i="3"/>
  <c r="V11" i="3"/>
  <c r="V4" i="3"/>
  <c r="U16" i="4" l="1"/>
  <c r="W19" i="1"/>
  <c r="Z19" i="1"/>
  <c r="W19" i="8"/>
  <c r="X19" i="8"/>
  <c r="Y19" i="8"/>
  <c r="X19" i="1"/>
  <c r="Y19" i="1"/>
  <c r="W19" i="3"/>
  <c r="X19" i="3"/>
  <c r="Y19" i="3"/>
  <c r="Z19" i="3"/>
  <c r="AA18" i="8"/>
  <c r="Z19" i="8"/>
  <c r="Z16" i="8"/>
  <c r="Y16" i="8"/>
  <c r="X16" i="8"/>
  <c r="W16" i="8"/>
  <c r="V16" i="8"/>
  <c r="U16" i="8"/>
  <c r="U3" i="8"/>
  <c r="AA18" i="7"/>
  <c r="AA18" i="1"/>
  <c r="Z16" i="1"/>
  <c r="Y16" i="1"/>
  <c r="X16" i="1"/>
  <c r="W16" i="1"/>
  <c r="V16" i="1"/>
  <c r="W16" i="3"/>
  <c r="X16" i="3"/>
  <c r="Z16" i="7"/>
  <c r="Y16" i="7"/>
  <c r="X16" i="7"/>
  <c r="W16" i="7"/>
  <c r="V16" i="7"/>
  <c r="U16" i="7"/>
  <c r="U3" i="7"/>
  <c r="Z16" i="3"/>
  <c r="Y16" i="3"/>
  <c r="V16" i="3"/>
  <c r="AA6" i="8" l="1"/>
  <c r="AA12" i="8"/>
  <c r="Z13" i="8"/>
  <c r="AA5" i="8"/>
  <c r="AA11" i="8"/>
  <c r="AA10" i="8"/>
  <c r="W13" i="8"/>
  <c r="AA9" i="8"/>
  <c r="X13" i="8"/>
  <c r="AA8" i="8"/>
  <c r="V13" i="8"/>
  <c r="Y13" i="8"/>
  <c r="AA7" i="8"/>
  <c r="AA19" i="8"/>
  <c r="V19" i="8"/>
  <c r="AA4" i="8"/>
  <c r="AA13" i="8"/>
  <c r="AA17" i="8"/>
  <c r="Z13" i="3"/>
  <c r="X13" i="3"/>
  <c r="Y13" i="3"/>
  <c r="W13" i="1"/>
  <c r="AA10" i="1"/>
  <c r="X13" i="1"/>
  <c r="W13" i="3"/>
  <c r="AA11" i="4"/>
  <c r="AA9" i="7"/>
  <c r="AA6" i="7"/>
  <c r="AA10" i="7"/>
  <c r="AA7" i="7"/>
  <c r="AA13" i="7"/>
  <c r="AA8" i="7"/>
  <c r="AA11" i="7"/>
  <c r="AA5" i="7"/>
  <c r="AA12" i="7"/>
  <c r="AA17" i="1"/>
  <c r="AA6" i="1"/>
  <c r="AA5" i="1"/>
  <c r="Y13" i="1"/>
  <c r="AA12" i="1"/>
  <c r="AA19" i="1"/>
  <c r="AA8" i="1"/>
  <c r="AA7" i="1"/>
  <c r="Z13" i="1"/>
  <c r="AA11" i="1"/>
  <c r="AA9" i="1"/>
  <c r="AA5" i="3"/>
  <c r="AA11" i="3"/>
  <c r="AA9" i="3"/>
  <c r="AA10" i="3"/>
  <c r="AA12" i="3"/>
  <c r="AA4" i="3"/>
  <c r="AA8" i="3"/>
  <c r="AA7" i="3"/>
  <c r="AA6" i="3"/>
  <c r="AA19" i="7"/>
  <c r="X19" i="7"/>
  <c r="Z19" i="7"/>
  <c r="Z13" i="7"/>
  <c r="AA17" i="7"/>
  <c r="W13" i="7"/>
  <c r="X13" i="7"/>
  <c r="Y19" i="7"/>
  <c r="Y13" i="7"/>
  <c r="V19" i="7"/>
  <c r="W19" i="7"/>
  <c r="V13" i="7"/>
  <c r="AA4" i="7"/>
  <c r="Y19" i="4" l="1"/>
  <c r="Y13" i="4"/>
  <c r="AA8" i="4"/>
  <c r="AA6" i="4"/>
  <c r="AA18" i="4"/>
  <c r="Z19" i="4"/>
  <c r="Z13" i="4"/>
  <c r="AA5" i="4"/>
  <c r="AA19" i="4"/>
  <c r="V13" i="4"/>
  <c r="AA12" i="4"/>
  <c r="W19" i="4"/>
  <c r="W13" i="4"/>
  <c r="AA10" i="4"/>
  <c r="X19" i="4"/>
  <c r="X13" i="4"/>
  <c r="AA9" i="4"/>
  <c r="AA4" i="4"/>
  <c r="AA13" i="4"/>
  <c r="V19" i="4"/>
  <c r="AA17" i="4"/>
  <c r="AA21" i="4" l="1"/>
  <c r="V19" i="1"/>
  <c r="U16" i="1"/>
  <c r="V19" i="3"/>
  <c r="AA18" i="3"/>
  <c r="U16" i="3"/>
  <c r="U3" i="1" l="1"/>
  <c r="U3" i="3"/>
  <c r="AA4" i="1" l="1"/>
  <c r="V13" i="1"/>
  <c r="AA17" i="3"/>
  <c r="AA19" i="3" s="1"/>
  <c r="V13" i="3"/>
  <c r="AA13" i="3"/>
  <c r="AA13" i="1"/>
  <c r="AA21" i="1" s="1"/>
  <c r="AA21" i="3" l="1"/>
</calcChain>
</file>

<file path=xl/sharedStrings.xml><?xml version="1.0" encoding="utf-8"?>
<sst xmlns="http://schemas.openxmlformats.org/spreadsheetml/2006/main" count="4232" uniqueCount="370">
  <si>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</si>
  <si>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</si>
  <si>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</si>
  <si>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</si>
  <si>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</si>
  <si>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</si>
  <si>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</si>
  <si>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</si>
  <si>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</si>
  <si>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</si>
  <si>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</si>
  <si>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</si>
  <si>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</si>
  <si>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</si>
  <si>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Churchill Alternate Public Defender</t>
  </si>
  <si>
    <t xml:space="preserve">Cat. B Felonies (max. </t>
  </si>
  <si>
    <t>Attorney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</si>
  <si>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</si>
  <si>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</si>
  <si>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</si>
  <si>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</si>
  <si>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</si>
  <si>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</si>
  <si>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</si>
  <si>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Investigator</t>
  </si>
  <si>
    <t>Travel (Attorney)</t>
  </si>
  <si>
    <t>Churchill County Public Defender's Office</t>
  </si>
  <si>
    <t>Appeals (Felony &amp; GM)</t>
  </si>
  <si>
    <t>Expert</t>
  </si>
  <si>
    <t>Staff</t>
  </si>
  <si>
    <t>Indigent Defense Workload</t>
  </si>
  <si>
    <t>Non-Indigent Defense Workload</t>
  </si>
  <si>
    <t>Totals</t>
  </si>
  <si>
    <t>Total Time Spent</t>
  </si>
  <si>
    <t xml:space="preserve"> </t>
  </si>
  <si>
    <t/>
  </si>
  <si>
    <t>*Churchill PD are NOT permitted to work private cases.</t>
  </si>
  <si>
    <t>1 F/T Attorney 1 Legal Assistant</t>
  </si>
  <si>
    <t>Case Title</t>
  </si>
  <si>
    <t>Cause Number</t>
  </si>
  <si>
    <t>Case Status</t>
  </si>
  <si>
    <t>*</t>
  </si>
  <si>
    <t>Churchill Appointed Counsel Program Administrator</t>
  </si>
  <si>
    <t>* Churchill - NV Appt Counsel no private hours reported.</t>
  </si>
  <si>
    <t>* Private Workload</t>
  </si>
  <si>
    <t>Private Workload *</t>
  </si>
  <si>
    <t>Specialty Court/Arraignments/48 Hour Hearings</t>
  </si>
  <si>
    <t>Docket Number</t>
  </si>
  <si>
    <t>Law Office of Charles Woodman</t>
  </si>
  <si>
    <t>Nevada Appinted Conflict Office</t>
  </si>
  <si>
    <t>1 F/T Attorney, 3 Legal Assistants</t>
  </si>
  <si>
    <r>
      <t xml:space="preserve">* Churchill - Appt Counsel -Sue Sevon </t>
    </r>
    <r>
      <rPr>
        <b/>
        <sz val="11"/>
        <color theme="1"/>
        <rFont val="Calibri"/>
        <family val="2"/>
        <scheme val="minor"/>
      </rPr>
      <t>(not reported).</t>
    </r>
  </si>
  <si>
    <r>
      <t xml:space="preserve">* Churchill - Appt Counsel - Woodman </t>
    </r>
    <r>
      <rPr>
        <b/>
        <sz val="11"/>
        <color theme="1"/>
        <rFont val="Calibri"/>
        <family val="2"/>
        <scheme val="minor"/>
      </rPr>
      <t>(not reported).</t>
    </r>
  </si>
  <si>
    <t>* Churchill Alt PD - Noel, Wright</t>
  </si>
  <si>
    <t>Nevada Appointed Conflict Attorneys</t>
  </si>
  <si>
    <t>Churchill Time: Fiscal Year 25, Quarter 4</t>
  </si>
  <si>
    <t>Churchill</t>
  </si>
  <si>
    <t>23-0095394</t>
  </si>
  <si>
    <t>Sommer, Jacob</t>
  </si>
  <si>
    <t>County</t>
  </si>
  <si>
    <t>Closed</t>
  </si>
  <si>
    <t>Plead Guilty/No Contest</t>
  </si>
  <si>
    <t>24-0108199</t>
  </si>
  <si>
    <t>Young, Hampton</t>
  </si>
  <si>
    <t>Open</t>
  </si>
  <si>
    <t>22-0008257</t>
  </si>
  <si>
    <t>24-0104993</t>
  </si>
  <si>
    <t>24-0113223</t>
  </si>
  <si>
    <t>25-0118726</t>
  </si>
  <si>
    <t>24-0115917</t>
  </si>
  <si>
    <t>24-0115798</t>
  </si>
  <si>
    <t>Parole/Probation Reinstatement</t>
  </si>
  <si>
    <t>24-0115356</t>
  </si>
  <si>
    <t>25-0124680</t>
  </si>
  <si>
    <t>23-0094260</t>
  </si>
  <si>
    <t>23-0096934</t>
  </si>
  <si>
    <t>24-0113551</t>
  </si>
  <si>
    <t>24-0102746</t>
  </si>
  <si>
    <t>24-10DC-0188</t>
  </si>
  <si>
    <t>24-0114814</t>
  </si>
  <si>
    <t>25-0118125</t>
  </si>
  <si>
    <t>25-0117137</t>
  </si>
  <si>
    <t>24-0117010</t>
  </si>
  <si>
    <t>24-0115182</t>
  </si>
  <si>
    <t>24-0111279</t>
  </si>
  <si>
    <t>24-0114226</t>
  </si>
  <si>
    <t>25-0119498</t>
  </si>
  <si>
    <t>24-0115183</t>
  </si>
  <si>
    <t>Dismissed</t>
  </si>
  <si>
    <t>25-0118448</t>
  </si>
  <si>
    <t>24-0105882</t>
  </si>
  <si>
    <t>24-0117011</t>
  </si>
  <si>
    <t>25-0119499</t>
  </si>
  <si>
    <t>25-0117647</t>
  </si>
  <si>
    <t>24-0113882</t>
  </si>
  <si>
    <t>24-0116023</t>
  </si>
  <si>
    <t>24-0117035</t>
  </si>
  <si>
    <t>24-0115733</t>
  </si>
  <si>
    <t>25-0125443</t>
  </si>
  <si>
    <t>25-0124569</t>
  </si>
  <si>
    <t>24-0115656</t>
  </si>
  <si>
    <t>Other</t>
  </si>
  <si>
    <t>25-0119400</t>
  </si>
  <si>
    <t>25-0123155</t>
  </si>
  <si>
    <t>24-0115379</t>
  </si>
  <si>
    <t>25-0118604</t>
  </si>
  <si>
    <t>25-0124842</t>
  </si>
  <si>
    <t>25-0118603</t>
  </si>
  <si>
    <t>25-0125118</t>
  </si>
  <si>
    <t>24-0103532</t>
  </si>
  <si>
    <t>24-0105884</t>
  </si>
  <si>
    <t>24-0105887</t>
  </si>
  <si>
    <t>24-0104373</t>
  </si>
  <si>
    <t>25-0117434</t>
  </si>
  <si>
    <t>25-10DC-0013</t>
  </si>
  <si>
    <t>25-0125121</t>
  </si>
  <si>
    <t>25-0117152</t>
  </si>
  <si>
    <t>22-10DC-0222</t>
  </si>
  <si>
    <t>25-0125635</t>
  </si>
  <si>
    <t>25-0127344</t>
  </si>
  <si>
    <t>25-0125476</t>
  </si>
  <si>
    <t>25-0124573</t>
  </si>
  <si>
    <t>25-0125120</t>
  </si>
  <si>
    <t>24-0115894</t>
  </si>
  <si>
    <t>25-0126194</t>
  </si>
  <si>
    <t>25-0126284</t>
  </si>
  <si>
    <t>24-0114813</t>
  </si>
  <si>
    <t>25-0126017</t>
  </si>
  <si>
    <t>25-0121605</t>
  </si>
  <si>
    <t>25-0124288</t>
  </si>
  <si>
    <t>25-0124291</t>
  </si>
  <si>
    <t>25-0120348</t>
  </si>
  <si>
    <t>25-10DC-0347</t>
  </si>
  <si>
    <t>25-0126343</t>
  </si>
  <si>
    <t>25-0123648</t>
  </si>
  <si>
    <t>24-10DC-0441</t>
  </si>
  <si>
    <t>25-0121739</t>
  </si>
  <si>
    <t>25-0123649</t>
  </si>
  <si>
    <t>23-10DC-1055</t>
  </si>
  <si>
    <t>25-0125123</t>
  </si>
  <si>
    <t>25-0125475</t>
  </si>
  <si>
    <t>25-0126282</t>
  </si>
  <si>
    <t>25-0124407</t>
  </si>
  <si>
    <t>20-10DC-1050</t>
  </si>
  <si>
    <t>Parole/Probation Revocation</t>
  </si>
  <si>
    <t>25-0124410</t>
  </si>
  <si>
    <t>22-10DC-0129</t>
  </si>
  <si>
    <t>25-0124408</t>
  </si>
  <si>
    <t>20-10DC-1051</t>
  </si>
  <si>
    <t>25-0124409</t>
  </si>
  <si>
    <t>20-10DC-1052</t>
  </si>
  <si>
    <t>25-0125444</t>
  </si>
  <si>
    <t>Retained Private Counsel</t>
  </si>
  <si>
    <t>25-0119500</t>
  </si>
  <si>
    <t>25-0126015</t>
  </si>
  <si>
    <t>25-0126291</t>
  </si>
  <si>
    <t>25-0126196</t>
  </si>
  <si>
    <t>25-0127823</t>
  </si>
  <si>
    <t>23-0097518</t>
  </si>
  <si>
    <t>Noel, Wright</t>
  </si>
  <si>
    <t>23-0095624</t>
  </si>
  <si>
    <t>24-0104295</t>
  </si>
  <si>
    <t>22-0011387</t>
  </si>
  <si>
    <t>23-0091659</t>
  </si>
  <si>
    <t>24-0112924</t>
  </si>
  <si>
    <t>23-0098601</t>
  </si>
  <si>
    <t>22-0012289</t>
  </si>
  <si>
    <t>23-0098017</t>
  </si>
  <si>
    <t>24-0105312</t>
  </si>
  <si>
    <t>24-0115407</t>
  </si>
  <si>
    <t>24-0114028</t>
  </si>
  <si>
    <t>24-0103762</t>
  </si>
  <si>
    <t>23-0091244</t>
  </si>
  <si>
    <t>23-0100805</t>
  </si>
  <si>
    <t>25-0117508</t>
  </si>
  <si>
    <t>24-0105517</t>
  </si>
  <si>
    <t>25-0119438</t>
  </si>
  <si>
    <t>24-0102285</t>
  </si>
  <si>
    <t>24-0112147</t>
  </si>
  <si>
    <t>24-0117005</t>
  </si>
  <si>
    <t>24-0102830</t>
  </si>
  <si>
    <t>25-0117990</t>
  </si>
  <si>
    <t>25-0117798</t>
  </si>
  <si>
    <t>25-0117504</t>
  </si>
  <si>
    <t>24-0111571</t>
  </si>
  <si>
    <t>25-0118074</t>
  </si>
  <si>
    <t>24-0108799</t>
  </si>
  <si>
    <t>22-0012293</t>
  </si>
  <si>
    <t>24-0113360</t>
  </si>
  <si>
    <t>25-0124113</t>
  </si>
  <si>
    <t>25-0120755</t>
  </si>
  <si>
    <t>24-0116298</t>
  </si>
  <si>
    <t>23-0098842</t>
  </si>
  <si>
    <t>25-0118475</t>
  </si>
  <si>
    <t>25-0120756</t>
  </si>
  <si>
    <t>24-0112920</t>
  </si>
  <si>
    <t>25-0119443</t>
  </si>
  <si>
    <t>24-0115658</t>
  </si>
  <si>
    <t>25-0117421</t>
  </si>
  <si>
    <t>24-0115177</t>
  </si>
  <si>
    <t>25-0125468</t>
  </si>
  <si>
    <t>25-0125375</t>
  </si>
  <si>
    <t>25-0127485</t>
  </si>
  <si>
    <t>25-0125373</t>
  </si>
  <si>
    <t>25-0126016</t>
  </si>
  <si>
    <t>24-0116994</t>
  </si>
  <si>
    <t>25-0124929</t>
  </si>
  <si>
    <t>25-0118652</t>
  </si>
  <si>
    <t>25-0121669</t>
  </si>
  <si>
    <t>25-0124311</t>
  </si>
  <si>
    <t>25-0123552</t>
  </si>
  <si>
    <t>22-0089799</t>
  </si>
  <si>
    <t>25-0119532</t>
  </si>
  <si>
    <t>25-0124724</t>
  </si>
  <si>
    <t>25-0119436</t>
  </si>
  <si>
    <t>25-0125793</t>
  </si>
  <si>
    <t>25-0124551</t>
  </si>
  <si>
    <t>25-0125102</t>
  </si>
  <si>
    <t>25-0125701</t>
  </si>
  <si>
    <t>25-0126820</t>
  </si>
  <si>
    <t>25-0119480</t>
  </si>
  <si>
    <t>25-0126019</t>
  </si>
  <si>
    <t>25-0126272</t>
  </si>
  <si>
    <t>25-0126604</t>
  </si>
  <si>
    <t>25-0126598</t>
  </si>
  <si>
    <t>23-0095100</t>
  </si>
  <si>
    <t>25-0126600</t>
  </si>
  <si>
    <t>25-0125112</t>
  </si>
  <si>
    <t>25-0126365</t>
  </si>
  <si>
    <t>25-0119485</t>
  </si>
  <si>
    <t>25-0126587</t>
  </si>
  <si>
    <t>25-0124251</t>
  </si>
  <si>
    <t>25-0125469</t>
  </si>
  <si>
    <t>25-0126607</t>
  </si>
  <si>
    <t>25-0125560</t>
  </si>
  <si>
    <t>25-0119475</t>
  </si>
  <si>
    <t>24-0108354</t>
  </si>
  <si>
    <t>Login: Justin Oakes</t>
  </si>
  <si>
    <t>State of Nevada vs David Lucero Jim, Jr.</t>
  </si>
  <si>
    <t>23 CR 00450</t>
  </si>
  <si>
    <t>24-0103981</t>
  </si>
  <si>
    <t>City of Fallon vs Dezmond Harry Dixon</t>
  </si>
  <si>
    <t>24 TR 00034</t>
  </si>
  <si>
    <t>25-0119947</t>
  </si>
  <si>
    <t>State of Nevada vs Forest Spencer Nelsen</t>
  </si>
  <si>
    <t>25 CR 00065</t>
  </si>
  <si>
    <t>24-0112149</t>
  </si>
  <si>
    <t>City of Fallon vs Cody Brian Bolan</t>
  </si>
  <si>
    <t>24 TR 00121</t>
  </si>
  <si>
    <t>25-0117064</t>
  </si>
  <si>
    <t>City of Fallon vs Kylon Delsin Conway</t>
  </si>
  <si>
    <t>24 TR 00165</t>
  </si>
  <si>
    <t>25-0117955</t>
  </si>
  <si>
    <t>City of Fallon vs Stephen Michael Dean</t>
  </si>
  <si>
    <t>25 CR 00016</t>
  </si>
  <si>
    <t>25-0119029</t>
  </si>
  <si>
    <t>City of Fallon vs Noah Chase Krogg</t>
  </si>
  <si>
    <t>25 CR 00021</t>
  </si>
  <si>
    <t>25-0124129</t>
  </si>
  <si>
    <t>City of Fallon vs Christina Marie O'Brien</t>
  </si>
  <si>
    <t>25 CR 00032</t>
  </si>
  <si>
    <t>25-0124130</t>
  </si>
  <si>
    <t>City of Fallon vs Jonathan Dale Keller</t>
  </si>
  <si>
    <t>25 CR 00014</t>
  </si>
  <si>
    <t>25-0124628</t>
  </si>
  <si>
    <t>City of Fallon vs Valerie Quasula</t>
  </si>
  <si>
    <t>25 CR 00041</t>
  </si>
  <si>
    <t>25-0125170</t>
  </si>
  <si>
    <t>City of Fallon vs Tierra Elizabeth Owens</t>
  </si>
  <si>
    <t>25 CR 00048</t>
  </si>
  <si>
    <t>25-0125171</t>
  </si>
  <si>
    <t>City of Fallon vs Aleashia Elizarraraz</t>
  </si>
  <si>
    <t>25 CR 00044</t>
  </si>
  <si>
    <t>25-0125173</t>
  </si>
  <si>
    <t>City of Fallon vs Matthew Arthur Fields</t>
  </si>
  <si>
    <t>25 CR 00007</t>
  </si>
  <si>
    <t>25-0118374</t>
  </si>
  <si>
    <t>City of Fallon vs Cesar Guillermo Gutierrez</t>
  </si>
  <si>
    <t>25 CR 00026</t>
  </si>
  <si>
    <t>25-0119028</t>
  </si>
  <si>
    <t>City of Fallon vs Cheyenne Marie Gearhart</t>
  </si>
  <si>
    <t>25 TR 00016</t>
  </si>
  <si>
    <t>25-0119030</t>
  </si>
  <si>
    <t>City of Fallon vs Scott Allen Williams</t>
  </si>
  <si>
    <t>25 CR 00034</t>
  </si>
  <si>
    <t>25-0119321</t>
  </si>
  <si>
    <t>City of Fallon vs Bryan James Dockery</t>
  </si>
  <si>
    <t>25 TR 00017</t>
  </si>
  <si>
    <t>25-0124626</t>
  </si>
  <si>
    <t>City of Fallon vs Danielle Arly Williams</t>
  </si>
  <si>
    <t>25 CR 00037</t>
  </si>
  <si>
    <t>25-0124627</t>
  </si>
  <si>
    <t>City of Fallon vs Matthew Cecil</t>
  </si>
  <si>
    <t>25 CR 00039</t>
  </si>
  <si>
    <t>25-0125641</t>
  </si>
  <si>
    <t>City of Fallon vs Justin Evan Jones</t>
  </si>
  <si>
    <t>24 CR 00222</t>
  </si>
  <si>
    <t>25-0126293</t>
  </si>
  <si>
    <t>25 CR 00080</t>
  </si>
  <si>
    <t>25-0118373</t>
  </si>
  <si>
    <t>25 CR 00028</t>
  </si>
  <si>
    <t>25-0126292</t>
  </si>
  <si>
    <t>24-0105283</t>
  </si>
  <si>
    <t>Woodman, Charles</t>
  </si>
  <si>
    <t>State of Nevada vs Matthew Dean Goodner</t>
  </si>
  <si>
    <t>24 CR 00147/24-10DC-1318</t>
  </si>
  <si>
    <t>23-0093905</t>
  </si>
  <si>
    <t>State of Nevada vs Autumn Nicole Castleberry</t>
  </si>
  <si>
    <t>22 CR 00485/2310DC-1121</t>
  </si>
  <si>
    <t>FTA Bench Warrant</t>
  </si>
  <si>
    <t>24-0115977</t>
  </si>
  <si>
    <t>State of Nevada vs Joshua Vernon Patrick Feddern-Wiles</t>
  </si>
  <si>
    <t>24 CR 00482/25-10DC-0526</t>
  </si>
  <si>
    <t>24-0116317</t>
  </si>
  <si>
    <t>State of Nevada vs Richard Arthur Joseph Apodaca</t>
  </si>
  <si>
    <t>24 CR 00492/25-10DC-0464</t>
  </si>
  <si>
    <t>24-0106774</t>
  </si>
  <si>
    <t>State of Nevada vs Cecil Mark Riggs</t>
  </si>
  <si>
    <t>24 CR 00198/24-10DC-0646</t>
  </si>
  <si>
    <t>24-0110719</t>
  </si>
  <si>
    <t>State of Nevada vs Bradley Nelson Rogne</t>
  </si>
  <si>
    <t>24 CR 00134/24-10DC-0899</t>
  </si>
  <si>
    <t>25-0123268</t>
  </si>
  <si>
    <t>State of Nevada vs Mekyel Kenneth Tybo</t>
  </si>
  <si>
    <t>25 CR 00137/25-10DC-0481</t>
  </si>
  <si>
    <t>25-0119031</t>
  </si>
  <si>
    <t>State of Nevada vs Charles Lee Gilmore</t>
  </si>
  <si>
    <t>25 CR 00067/25-10DC-0593</t>
  </si>
  <si>
    <t>25-0126612</t>
  </si>
  <si>
    <t>State of Nevada vs Austin Taylor Dyer</t>
  </si>
  <si>
    <t>24-10DC-0669</t>
  </si>
  <si>
    <t>25-0119124</t>
  </si>
  <si>
    <t>State of Nevada vs Gabriel Matthew Fiddler</t>
  </si>
  <si>
    <t>25-0125124</t>
  </si>
  <si>
    <t>State of Nevada vs Michael Dennis Cruz Medina</t>
  </si>
  <si>
    <t>23 CR 00115</t>
  </si>
  <si>
    <t>25-0125167</t>
  </si>
  <si>
    <t>State of Nevada vs Dylan Kiowa Joseph</t>
  </si>
  <si>
    <t>25 CR 00186/25-10DC-0516</t>
  </si>
  <si>
    <t>25-0123274</t>
  </si>
  <si>
    <t>24 CR 00415</t>
  </si>
  <si>
    <t>25-0126611</t>
  </si>
  <si>
    <t>State of Nevada vs Patrick Michael Mineard, Jr</t>
  </si>
  <si>
    <t>24-10DC-0658</t>
  </si>
  <si>
    <t>25-0119221</t>
  </si>
  <si>
    <t>In the Matter of W.D.T. a Child Under the Age of 18 Years</t>
  </si>
  <si>
    <t>25-10DC-0249</t>
  </si>
  <si>
    <t>25-0127148</t>
  </si>
  <si>
    <t>State of Nevada vs Shelley Leanne Sonafrank</t>
  </si>
  <si>
    <t>25 CR 00246</t>
  </si>
  <si>
    <t>25-0123275</t>
  </si>
  <si>
    <t>24 CR 00457</t>
  </si>
  <si>
    <t>25-0125474</t>
  </si>
  <si>
    <t>24 CR 00491</t>
  </si>
  <si>
    <t>25-0126564</t>
  </si>
  <si>
    <t>State of Nevada vs Maria Dorisetta Thompson</t>
  </si>
  <si>
    <t>25 CR 00251</t>
  </si>
  <si>
    <t>25-CR-00251</t>
  </si>
  <si>
    <t>24-0116397</t>
  </si>
  <si>
    <t>In the Matter of J.C. a Child Under the Age of 18 Years</t>
  </si>
  <si>
    <t>24-10DC-1295</t>
  </si>
  <si>
    <t>25-0126609</t>
  </si>
  <si>
    <t>State of Nevada vs Jonathan Dale Keller</t>
  </si>
  <si>
    <t>24-10DC-1149</t>
  </si>
  <si>
    <t>25-0125360</t>
  </si>
  <si>
    <t>State of Nevada vs Juan Rangel</t>
  </si>
  <si>
    <t>20-10DC-0288</t>
  </si>
  <si>
    <t>25-0124089</t>
  </si>
  <si>
    <t>State of Nevada vs Michael Scott Davis</t>
  </si>
  <si>
    <t>25 CR 00058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</si>
</sst>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quotePrefix="1"/>
    <xf numFmtId="0" fontId="5" fillId="0" borderId="0" xfId="2"/>
    <xf numFmtId="0" fontId="5" fillId="0" borderId="1" xfId="2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14" fontId="5" fillId="0" borderId="1" xfId="2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3" fillId="0" borderId="13" xfId="0" applyNumberFormat="1" applyFon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2" borderId="17" xfId="1" applyNumberFormat="1" applyFont="1" applyBorder="1"/>
    <xf numFmtId="164" fontId="6" fillId="2" borderId="7" xfId="1" applyNumberFormat="1" applyFont="1" applyBorder="1"/>
    <xf numFmtId="164" fontId="6" fillId="0" borderId="12" xfId="1" applyNumberFormat="1" applyFont="1" applyFill="1" applyBorder="1"/>
    <xf numFmtId="164" fontId="6" fillId="2" borderId="9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11" xfId="1" applyNumberFormat="1" applyFont="1" applyBorder="1" applyAlignment="1">
      <alignment horizontal="right"/>
    </xf>
    <xf numFmtId="164" fontId="7" fillId="0" borderId="13" xfId="0" applyNumberFormat="1" applyFont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5" fillId="0" borderId="0" xfId="0" applyNumberFormat="1" applyFont="1"/>
    <xf numFmtId="164" fontId="0" fillId="0" borderId="0" xfId="0" quotePrefix="1" applyNumberFormat="1"/>
    <xf numFmtId="164" fontId="2" fillId="0" borderId="4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3" fillId="0" borderId="0" xfId="0" applyNumberFormat="1" applyFont="1"/>
    <xf numFmtId="164" fontId="6" fillId="2" borderId="8" xfId="1" applyNumberFormat="1" applyFont="1" applyBorder="1"/>
    <xf numFmtId="164" fontId="6" fillId="2" borderId="14" xfId="1" applyNumberFormat="1" applyFont="1" applyBorder="1"/>
    <xf numFmtId="164" fontId="6" fillId="2" borderId="15" xfId="1" applyNumberFormat="1" applyFont="1" applyBorder="1" applyAlignment="1">
      <alignment horizontal="right"/>
    </xf>
    <xf numFmtId="164" fontId="4" fillId="0" borderId="0" xfId="1" applyNumberFormat="1" applyFill="1" applyBorder="1"/>
    <xf numFmtId="164" fontId="0" fillId="0" borderId="12" xfId="0" applyNumberFormat="1" applyBorder="1"/>
    <xf numFmtId="164" fontId="3" fillId="0" borderId="22" xfId="0" applyNumberFormat="1" applyFont="1" applyBorder="1"/>
    <xf numFmtId="164" fontId="6" fillId="2" borderId="6" xfId="1" applyNumberFormat="1" applyFont="1" applyBorder="1"/>
    <xf numFmtId="164" fontId="3" fillId="0" borderId="6" xfId="0" applyNumberFormat="1" applyFont="1" applyBorder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sheetPr>
    <pageSetUpPr fitToPage="1"/>
  </sheetPr>
  <dimension ref="A1:AA202"/>
  <sheetViews>
    <sheetView topLeftCell="R9" workbookViewId="0">
      <selection activeCell="V13" sqref="V13"/>
    </sheetView>
  </sheetViews>
  <sheetFormatPr defaultColWidth="9.109375" defaultRowHeight="14.4" x14ac:dyDescent="0.3"/>
  <cols>
    <col min="1" max="1" width="10.5546875" style="6" customWidth="1"/>
    <col min="2" max="20" width="9.109375" style="10"/>
    <col min="21" max="21" width="59.33203125" style="10" customWidth="1"/>
    <col min="22" max="26" width="12.44140625" style="10" customWidth="1"/>
    <col min="27" max="16384" width="9.109375" style="10"/>
  </cols>
  <sheetData>
    <row r="1" spans="1:27" ht="25.2" customHeight="1" x14ac:dyDescent="0.5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  <c r="S1" s="9"/>
    </row>
    <row r="2" spans="1:27" ht="15" thickBot="1" x14ac:dyDescent="0.35">
      <c r="V2" s="56" t="s">
        <v>30</v>
      </c>
      <c r="W2" s="56"/>
      <c r="X2" s="56"/>
      <c r="Y2" s="57"/>
      <c r="Z2" s="57"/>
      <c r="AA2" s="11"/>
    </row>
    <row r="3" spans="1:27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38</v>
      </c>
      <c r="J3" s="12" t="s">
        <v>39</v>
      </c>
      <c r="K3" s="12" t="s">
        <v>47</v>
      </c>
      <c r="L3" s="12" t="s">
        <v>8</v>
      </c>
      <c r="M3" s="12" t="s">
        <v>9</v>
      </c>
      <c r="N3" s="12" t="s">
        <v>10</v>
      </c>
      <c r="O3" s="12" t="s">
        <v>11</v>
      </c>
      <c r="P3" s="13" t="s">
        <v>12</v>
      </c>
      <c r="Q3" s="13" t="s">
        <v>13</v>
      </c>
      <c r="R3" s="13" t="s">
        <v>40</v>
      </c>
      <c r="S3" s="13"/>
      <c r="U3" s="14" t="str">
        <f>B4</f>
        <v>Churchill County Public Defender's Office</v>
      </c>
      <c r="V3" s="15" t="s">
        <v>16</v>
      </c>
      <c r="W3" s="16" t="s">
        <v>25</v>
      </c>
      <c r="X3" s="15" t="s">
        <v>24</v>
      </c>
      <c r="Y3" s="15" t="s">
        <v>28</v>
      </c>
      <c r="Z3" s="15" t="s">
        <v>29</v>
      </c>
      <c r="AA3" s="17" t="s">
        <v>32</v>
      </c>
    </row>
    <row r="4" spans="1:27" x14ac:dyDescent="0.3">
      <c r="A4" s="6">
        <v>45810</v>
      </c>
      <c r="B4" s="10" t="s">
        <v>26</v>
      </c>
      <c r="C4" s="10" t="s">
        <v>56</v>
      </c>
      <c r="D4" s="10" t="s">
        <v>57</v>
      </c>
      <c r="E4" s="10" t="s">
        <v>23</v>
      </c>
      <c r="F4" s="10" t="s">
        <v>58</v>
      </c>
      <c r="G4" s="10" t="s">
        <v>16</v>
      </c>
      <c r="H4" s="10" t="s">
        <v>59</v>
      </c>
      <c r="L4" s="10">
        <v>1</v>
      </c>
      <c r="N4" s="10">
        <v>140.1</v>
      </c>
      <c r="O4" s="10" t="s">
        <v>60</v>
      </c>
      <c r="P4" s="10">
        <v>45629</v>
      </c>
      <c r="Q4" s="10" t="s">
        <v>61</v>
      </c>
      <c r="R4" s="10" t="s">
        <v>60</v>
      </c>
      <c r="U4" s="18" t="s">
        <v>27</v>
      </c>
      <c r="V4" s="19">
        <f>SUMIFS($L$4:$L$651,$E$4:$E$651,$U4,$G$4:$G$651,V$3)</f>
        <v>0</v>
      </c>
      <c r="W4" s="20">
        <f t="shared" ref="W4:Z4" si="0">SUMIFS($L$4:$L$651,$E$4:$E$651,$U4,$G$4:$G$651,W$3)</f>
        <v>0</v>
      </c>
      <c r="X4" s="20">
        <f t="shared" si="0"/>
        <v>0</v>
      </c>
      <c r="Y4" s="20">
        <f t="shared" si="0"/>
        <v>0</v>
      </c>
      <c r="Z4" s="20">
        <f t="shared" si="0"/>
        <v>0</v>
      </c>
      <c r="AA4" s="10">
        <f>SUM(V4:Z4)</f>
        <v>0</v>
      </c>
    </row>
    <row r="5" spans="1:27" x14ac:dyDescent="0.3">
      <c r="A5" s="6">
        <v>45835</v>
      </c>
      <c r="B5" s="10" t="s">
        <v>26</v>
      </c>
      <c r="C5" s="10" t="s">
        <v>56</v>
      </c>
      <c r="D5" s="10" t="s">
        <v>57</v>
      </c>
      <c r="E5" s="10" t="s">
        <v>23</v>
      </c>
      <c r="F5" s="10" t="s">
        <v>58</v>
      </c>
      <c r="G5" s="10" t="s">
        <v>16</v>
      </c>
      <c r="H5" s="10" t="s">
        <v>59</v>
      </c>
      <c r="L5" s="10">
        <v>0.5</v>
      </c>
      <c r="N5" s="10">
        <v>140.1</v>
      </c>
      <c r="O5" s="10" t="s">
        <v>60</v>
      </c>
      <c r="P5" s="10">
        <v>45629</v>
      </c>
      <c r="Q5" s="10" t="s">
        <v>61</v>
      </c>
      <c r="R5" s="10" t="s">
        <v>60</v>
      </c>
      <c r="U5" s="22" t="s">
        <v>23</v>
      </c>
      <c r="V5" s="23">
        <f t="shared" ref="V5:Z12" si="1">SUMIFS($L$4:$L$651,$E$4:$E$651,$U5,$G$4:$G$651,V$3)</f>
        <v>27.4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4">
        <f t="shared" si="1"/>
        <v>0</v>
      </c>
      <c r="AA5" s="10">
        <f t="shared" ref="AA5:AA12" si="2">SUM(V5:Z5)</f>
        <v>27.4</v>
      </c>
    </row>
    <row r="6" spans="1:27" x14ac:dyDescent="0.3">
      <c r="A6" s="6">
        <v>45763</v>
      </c>
      <c r="B6" s="10" t="s">
        <v>26</v>
      </c>
      <c r="C6" s="10" t="s">
        <v>56</v>
      </c>
      <c r="D6" s="10" t="s">
        <v>62</v>
      </c>
      <c r="E6" s="10" t="s">
        <v>15</v>
      </c>
      <c r="F6" s="10" t="s">
        <v>63</v>
      </c>
      <c r="G6" s="10" t="s">
        <v>16</v>
      </c>
      <c r="H6" s="10" t="s">
        <v>59</v>
      </c>
      <c r="L6" s="10">
        <v>6.5</v>
      </c>
      <c r="N6" s="10">
        <v>65.8</v>
      </c>
      <c r="O6" s="10" t="s">
        <v>64</v>
      </c>
      <c r="R6" s="10" t="s">
        <v>64</v>
      </c>
      <c r="U6" s="22" t="s">
        <v>15</v>
      </c>
      <c r="V6" s="23">
        <f t="shared" si="1"/>
        <v>93.000000000000014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4">
        <f t="shared" si="1"/>
        <v>0</v>
      </c>
      <c r="AA6" s="10">
        <f t="shared" si="2"/>
        <v>93.000000000000014</v>
      </c>
    </row>
    <row r="7" spans="1:27" x14ac:dyDescent="0.3">
      <c r="A7" s="6">
        <v>45793</v>
      </c>
      <c r="B7" s="10" t="s">
        <v>26</v>
      </c>
      <c r="C7" s="10" t="s">
        <v>56</v>
      </c>
      <c r="D7" s="10" t="s">
        <v>62</v>
      </c>
      <c r="E7" s="10" t="s">
        <v>15</v>
      </c>
      <c r="F7" s="10" t="s">
        <v>58</v>
      </c>
      <c r="G7" s="10" t="s">
        <v>16</v>
      </c>
      <c r="H7" s="10" t="s">
        <v>59</v>
      </c>
      <c r="L7" s="10">
        <v>0.7</v>
      </c>
      <c r="N7" s="10">
        <v>65.8</v>
      </c>
      <c r="O7" s="10" t="s">
        <v>64</v>
      </c>
      <c r="R7" s="10" t="s">
        <v>64</v>
      </c>
      <c r="U7" s="22" t="s">
        <v>20</v>
      </c>
      <c r="V7" s="23">
        <f t="shared" si="1"/>
        <v>30.2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4">
        <f t="shared" si="1"/>
        <v>0</v>
      </c>
      <c r="AA7" s="10">
        <f t="shared" si="2"/>
        <v>30.2</v>
      </c>
    </row>
    <row r="8" spans="1:27" x14ac:dyDescent="0.3">
      <c r="A8" s="6">
        <v>45785</v>
      </c>
      <c r="B8" s="10" t="s">
        <v>26</v>
      </c>
      <c r="C8" s="10" t="s">
        <v>56</v>
      </c>
      <c r="D8" s="10" t="s">
        <v>62</v>
      </c>
      <c r="E8" s="10" t="s">
        <v>15</v>
      </c>
      <c r="F8" s="10" t="s">
        <v>58</v>
      </c>
      <c r="G8" s="10" t="s">
        <v>16</v>
      </c>
      <c r="H8" s="10" t="s">
        <v>59</v>
      </c>
      <c r="L8" s="10">
        <v>1</v>
      </c>
      <c r="N8" s="10">
        <v>65.8</v>
      </c>
      <c r="O8" s="10" t="s">
        <v>64</v>
      </c>
      <c r="R8" s="10" t="s">
        <v>64</v>
      </c>
      <c r="U8" s="22" t="s">
        <v>21</v>
      </c>
      <c r="V8" s="23">
        <f t="shared" si="1"/>
        <v>10.8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4">
        <f t="shared" si="1"/>
        <v>0</v>
      </c>
      <c r="AA8" s="10">
        <f t="shared" si="2"/>
        <v>10.8</v>
      </c>
    </row>
    <row r="9" spans="1:27" x14ac:dyDescent="0.3">
      <c r="A9" s="6">
        <v>45782</v>
      </c>
      <c r="B9" s="10" t="s">
        <v>26</v>
      </c>
      <c r="C9" s="10" t="s">
        <v>56</v>
      </c>
      <c r="D9" s="10" t="s">
        <v>62</v>
      </c>
      <c r="E9" s="10" t="s">
        <v>15</v>
      </c>
      <c r="F9" s="10" t="s">
        <v>63</v>
      </c>
      <c r="G9" s="10" t="s">
        <v>16</v>
      </c>
      <c r="H9" s="10" t="s">
        <v>59</v>
      </c>
      <c r="L9" s="10">
        <v>0.1</v>
      </c>
      <c r="N9" s="10">
        <v>65.8</v>
      </c>
      <c r="O9" s="10" t="s">
        <v>64</v>
      </c>
      <c r="R9" s="10" t="s">
        <v>64</v>
      </c>
      <c r="U9" s="22" t="s">
        <v>18</v>
      </c>
      <c r="V9" s="23">
        <f t="shared" si="1"/>
        <v>2.1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4">
        <f t="shared" si="1"/>
        <v>0</v>
      </c>
      <c r="AA9" s="10">
        <f t="shared" si="2"/>
        <v>2.1</v>
      </c>
    </row>
    <row r="10" spans="1:27" x14ac:dyDescent="0.3">
      <c r="A10" s="6">
        <v>45782</v>
      </c>
      <c r="B10" s="10" t="s">
        <v>26</v>
      </c>
      <c r="C10" s="10" t="s">
        <v>56</v>
      </c>
      <c r="D10" s="10" t="s">
        <v>62</v>
      </c>
      <c r="E10" s="10" t="s">
        <v>15</v>
      </c>
      <c r="F10" s="10" t="s">
        <v>63</v>
      </c>
      <c r="G10" s="10" t="s">
        <v>16</v>
      </c>
      <c r="H10" s="10" t="s">
        <v>59</v>
      </c>
      <c r="L10" s="10">
        <v>4</v>
      </c>
      <c r="N10" s="10">
        <v>65.8</v>
      </c>
      <c r="O10" s="10" t="s">
        <v>64</v>
      </c>
      <c r="R10" s="10" t="s">
        <v>64</v>
      </c>
      <c r="U10" s="22" t="s">
        <v>19</v>
      </c>
      <c r="V10" s="23">
        <f t="shared" si="1"/>
        <v>4.7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4">
        <f t="shared" si="1"/>
        <v>0</v>
      </c>
      <c r="AA10" s="10">
        <f t="shared" si="2"/>
        <v>4.7</v>
      </c>
    </row>
    <row r="11" spans="1:27" x14ac:dyDescent="0.3">
      <c r="A11" s="6">
        <v>45778</v>
      </c>
      <c r="B11" s="10" t="s">
        <v>26</v>
      </c>
      <c r="C11" s="10" t="s">
        <v>56</v>
      </c>
      <c r="D11" s="10" t="s">
        <v>62</v>
      </c>
      <c r="E11" s="10" t="s">
        <v>15</v>
      </c>
      <c r="F11" s="10" t="s">
        <v>63</v>
      </c>
      <c r="G11" s="10" t="s">
        <v>16</v>
      </c>
      <c r="H11" s="10" t="s">
        <v>59</v>
      </c>
      <c r="L11" s="10">
        <v>1</v>
      </c>
      <c r="N11" s="10">
        <v>65.8</v>
      </c>
      <c r="O11" s="10" t="s">
        <v>64</v>
      </c>
      <c r="R11" s="10" t="s">
        <v>64</v>
      </c>
      <c r="U11" s="22" t="s">
        <v>22</v>
      </c>
      <c r="V11" s="23">
        <f t="shared" si="1"/>
        <v>5.6000000000000005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10">
        <f t="shared" si="2"/>
        <v>5.6000000000000005</v>
      </c>
    </row>
    <row r="12" spans="1:27" ht="15" thickBot="1" x14ac:dyDescent="0.35">
      <c r="A12" s="6">
        <v>45786</v>
      </c>
      <c r="B12" s="10" t="s">
        <v>26</v>
      </c>
      <c r="C12" s="10" t="s">
        <v>56</v>
      </c>
      <c r="D12" s="10" t="s">
        <v>62</v>
      </c>
      <c r="E12" s="10" t="s">
        <v>15</v>
      </c>
      <c r="F12" s="10" t="s">
        <v>58</v>
      </c>
      <c r="G12" s="10" t="s">
        <v>16</v>
      </c>
      <c r="H12" s="10" t="s">
        <v>59</v>
      </c>
      <c r="L12" s="10">
        <v>1</v>
      </c>
      <c r="N12" s="10">
        <v>65.8</v>
      </c>
      <c r="O12" s="10" t="s">
        <v>64</v>
      </c>
      <c r="R12" s="10" t="s">
        <v>64</v>
      </c>
      <c r="U12" s="53" t="s">
        <v>46</v>
      </c>
      <c r="V12" s="42">
        <f>SUMIFS($L$4:$L$651,$E$4:$E$651,"Specialty Court",$G$4:$G$651,V$3)</f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3">
        <f t="shared" si="1"/>
        <v>0</v>
      </c>
      <c r="AA12" s="10">
        <f t="shared" si="2"/>
        <v>0</v>
      </c>
    </row>
    <row r="13" spans="1:27" x14ac:dyDescent="0.3">
      <c r="A13" s="6">
        <v>45775</v>
      </c>
      <c r="B13" s="10" t="s">
        <v>26</v>
      </c>
      <c r="C13" s="10" t="s">
        <v>56</v>
      </c>
      <c r="D13" s="10" t="s">
        <v>62</v>
      </c>
      <c r="E13" s="10" t="s">
        <v>15</v>
      </c>
      <c r="F13" s="10" t="s">
        <v>63</v>
      </c>
      <c r="G13" s="10" t="s">
        <v>16</v>
      </c>
      <c r="H13" s="10" t="s">
        <v>59</v>
      </c>
      <c r="L13" s="10">
        <v>2.4</v>
      </c>
      <c r="N13" s="10">
        <v>65.8</v>
      </c>
      <c r="O13" s="10" t="s">
        <v>64</v>
      </c>
      <c r="R13" s="10" t="s">
        <v>64</v>
      </c>
      <c r="U13" s="26" t="s">
        <v>33</v>
      </c>
      <c r="V13" s="27">
        <f>SUM(V4:V12)</f>
        <v>173.79999999999998</v>
      </c>
      <c r="W13" s="27">
        <f t="shared" ref="W13:Z13" si="3">SUM(W4:W12)</f>
        <v>0</v>
      </c>
      <c r="X13" s="27">
        <f t="shared" si="3"/>
        <v>0</v>
      </c>
      <c r="Y13" s="27">
        <f t="shared" si="3"/>
        <v>0</v>
      </c>
      <c r="Z13" s="27">
        <f t="shared" si="3"/>
        <v>0</v>
      </c>
      <c r="AA13" s="10">
        <f>SUM(V4:Z12)</f>
        <v>173.79999999999998</v>
      </c>
    </row>
    <row r="14" spans="1:27" x14ac:dyDescent="0.3">
      <c r="A14" s="6">
        <v>45755</v>
      </c>
      <c r="B14" s="10" t="s">
        <v>26</v>
      </c>
      <c r="C14" s="10" t="s">
        <v>56</v>
      </c>
      <c r="D14" s="10" t="s">
        <v>62</v>
      </c>
      <c r="E14" s="10" t="s">
        <v>15</v>
      </c>
      <c r="F14" s="10" t="s">
        <v>63</v>
      </c>
      <c r="G14" s="10" t="s">
        <v>16</v>
      </c>
      <c r="H14" s="10" t="s">
        <v>59</v>
      </c>
      <c r="L14" s="10">
        <v>5</v>
      </c>
      <c r="N14" s="10">
        <v>65.8</v>
      </c>
      <c r="O14" s="10" t="s">
        <v>64</v>
      </c>
      <c r="R14" s="10" t="s">
        <v>64</v>
      </c>
      <c r="U14" s="28" t="s">
        <v>34</v>
      </c>
    </row>
    <row r="15" spans="1:27" ht="15" thickBot="1" x14ac:dyDescent="0.35">
      <c r="A15" s="6">
        <v>45792</v>
      </c>
      <c r="B15" s="10" t="s">
        <v>26</v>
      </c>
      <c r="C15" s="10" t="s">
        <v>56</v>
      </c>
      <c r="D15" s="10" t="s">
        <v>62</v>
      </c>
      <c r="E15" s="10" t="s">
        <v>15</v>
      </c>
      <c r="F15" s="10" t="s">
        <v>58</v>
      </c>
      <c r="G15" s="10" t="s">
        <v>16</v>
      </c>
      <c r="H15" s="10" t="s">
        <v>59</v>
      </c>
      <c r="L15" s="10">
        <v>1</v>
      </c>
      <c r="N15" s="10">
        <v>65.8</v>
      </c>
      <c r="O15" s="10" t="s">
        <v>64</v>
      </c>
      <c r="R15" s="10" t="s">
        <v>64</v>
      </c>
      <c r="V15" s="56" t="s">
        <v>31</v>
      </c>
      <c r="W15" s="56"/>
      <c r="X15" s="56"/>
      <c r="Y15" s="57"/>
      <c r="Z15" s="57"/>
      <c r="AA15" s="29"/>
    </row>
    <row r="16" spans="1:27" ht="29.4" thickBot="1" x14ac:dyDescent="0.35">
      <c r="A16" s="6">
        <v>45772</v>
      </c>
      <c r="B16" s="10" t="s">
        <v>26</v>
      </c>
      <c r="C16" s="10" t="s">
        <v>56</v>
      </c>
      <c r="D16" s="10" t="s">
        <v>62</v>
      </c>
      <c r="E16" s="10" t="s">
        <v>15</v>
      </c>
      <c r="F16" s="10" t="s">
        <v>63</v>
      </c>
      <c r="G16" s="10" t="s">
        <v>16</v>
      </c>
      <c r="H16" s="10" t="s">
        <v>59</v>
      </c>
      <c r="L16" s="10">
        <v>2.5</v>
      </c>
      <c r="N16" s="10">
        <v>65.8</v>
      </c>
      <c r="O16" s="10" t="s">
        <v>64</v>
      </c>
      <c r="R16" s="10" t="s">
        <v>64</v>
      </c>
      <c r="U16" s="14" t="str">
        <f>B17</f>
        <v>Churchill County Public Defender's Office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17" t="s">
        <v>32</v>
      </c>
    </row>
    <row r="17" spans="1:27" x14ac:dyDescent="0.3">
      <c r="A17" s="6">
        <v>45767</v>
      </c>
      <c r="B17" s="10" t="s">
        <v>26</v>
      </c>
      <c r="C17" s="10" t="s">
        <v>56</v>
      </c>
      <c r="D17" s="10" t="s">
        <v>62</v>
      </c>
      <c r="E17" s="10" t="s">
        <v>15</v>
      </c>
      <c r="F17" s="10" t="s">
        <v>63</v>
      </c>
      <c r="G17" s="10" t="s">
        <v>16</v>
      </c>
      <c r="H17" s="10" t="s">
        <v>59</v>
      </c>
      <c r="L17" s="10">
        <v>1.5</v>
      </c>
      <c r="N17" s="10">
        <v>65.8</v>
      </c>
      <c r="O17" s="10" t="s">
        <v>64</v>
      </c>
      <c r="R17" s="10" t="s">
        <v>64</v>
      </c>
      <c r="U17" s="30" t="s">
        <v>17</v>
      </c>
      <c r="V17" s="31">
        <f t="shared" ref="V17:Z17" si="4">SUMIFS($L$4:$L$651,$E$4:$E$651,$U17,$G$4:$G$651,V$3)</f>
        <v>2.9000000000000004</v>
      </c>
      <c r="W17" s="46">
        <f t="shared" si="4"/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32">
        <f>SUM(V17:Z17)</f>
        <v>2.9000000000000004</v>
      </c>
    </row>
    <row r="18" spans="1:27" ht="15" thickBot="1" x14ac:dyDescent="0.35">
      <c r="A18" s="6">
        <v>45765</v>
      </c>
      <c r="B18" s="10" t="s">
        <v>26</v>
      </c>
      <c r="C18" s="10" t="s">
        <v>56</v>
      </c>
      <c r="D18" s="10" t="s">
        <v>62</v>
      </c>
      <c r="E18" s="10" t="s">
        <v>15</v>
      </c>
      <c r="F18" s="10" t="s">
        <v>63</v>
      </c>
      <c r="G18" s="10" t="s">
        <v>16</v>
      </c>
      <c r="H18" s="10" t="s">
        <v>59</v>
      </c>
      <c r="L18" s="10">
        <v>1.5</v>
      </c>
      <c r="N18" s="10">
        <v>65.8</v>
      </c>
      <c r="O18" s="10" t="s">
        <v>64</v>
      </c>
      <c r="R18" s="10" t="s">
        <v>64</v>
      </c>
      <c r="U18" s="33" t="s">
        <v>44</v>
      </c>
      <c r="V18" s="34" t="s">
        <v>41</v>
      </c>
      <c r="W18" s="34" t="s">
        <v>41</v>
      </c>
      <c r="X18" s="35" t="s">
        <v>41</v>
      </c>
      <c r="Y18" s="35" t="s">
        <v>41</v>
      </c>
      <c r="Z18" s="35" t="s">
        <v>41</v>
      </c>
      <c r="AA18" s="32">
        <f>SUM(V18:Z18)</f>
        <v>0</v>
      </c>
    </row>
    <row r="19" spans="1:27" x14ac:dyDescent="0.3">
      <c r="A19" s="6">
        <v>45763</v>
      </c>
      <c r="B19" s="10" t="s">
        <v>26</v>
      </c>
      <c r="C19" s="10" t="s">
        <v>56</v>
      </c>
      <c r="D19" s="10" t="s">
        <v>62</v>
      </c>
      <c r="E19" s="10" t="s">
        <v>15</v>
      </c>
      <c r="F19" s="10" t="s">
        <v>63</v>
      </c>
      <c r="G19" s="10" t="s">
        <v>16</v>
      </c>
      <c r="H19" s="10" t="s">
        <v>59</v>
      </c>
      <c r="L19" s="10">
        <v>0.5</v>
      </c>
      <c r="N19" s="10">
        <v>65.8</v>
      </c>
      <c r="O19" s="10" t="s">
        <v>64</v>
      </c>
      <c r="R19" s="10" t="s">
        <v>64</v>
      </c>
      <c r="U19" s="36" t="s">
        <v>33</v>
      </c>
      <c r="V19" s="37">
        <f>SUM(V17:V18)</f>
        <v>2.9000000000000004</v>
      </c>
      <c r="W19" s="37">
        <f>SUM(W17:W18)</f>
        <v>0</v>
      </c>
      <c r="X19" s="37">
        <f t="shared" ref="X19:Z19" si="5">SUM(X17:X18)</f>
        <v>0</v>
      </c>
      <c r="Y19" s="37">
        <f t="shared" si="5"/>
        <v>0</v>
      </c>
      <c r="Z19" s="37">
        <f t="shared" si="5"/>
        <v>0</v>
      </c>
      <c r="AA19" s="38">
        <f t="shared" ref="AA19" si="6">SUM(AA17:AA18)</f>
        <v>2.9000000000000004</v>
      </c>
    </row>
    <row r="20" spans="1:27" x14ac:dyDescent="0.3">
      <c r="A20" s="6">
        <v>45764</v>
      </c>
      <c r="B20" s="10" t="s">
        <v>26</v>
      </c>
      <c r="C20" s="10" t="s">
        <v>56</v>
      </c>
      <c r="D20" s="10" t="s">
        <v>62</v>
      </c>
      <c r="E20" s="10" t="s">
        <v>15</v>
      </c>
      <c r="F20" s="10" t="s">
        <v>63</v>
      </c>
      <c r="G20" s="10" t="s">
        <v>16</v>
      </c>
      <c r="H20" s="10" t="s">
        <v>59</v>
      </c>
      <c r="L20" s="10">
        <v>7</v>
      </c>
      <c r="N20" s="10">
        <v>65.8</v>
      </c>
      <c r="O20" s="10" t="s">
        <v>64</v>
      </c>
      <c r="R20" s="10" t="s">
        <v>64</v>
      </c>
      <c r="U20" s="39" t="s">
        <v>36</v>
      </c>
    </row>
    <row r="21" spans="1:27" x14ac:dyDescent="0.3">
      <c r="A21" s="6">
        <v>45786</v>
      </c>
      <c r="B21" s="10" t="s">
        <v>26</v>
      </c>
      <c r="C21" s="10" t="s">
        <v>56</v>
      </c>
      <c r="D21" s="10" t="s">
        <v>65</v>
      </c>
      <c r="E21" s="10" t="s">
        <v>23</v>
      </c>
      <c r="F21" s="10" t="s">
        <v>58</v>
      </c>
      <c r="G21" s="10" t="s">
        <v>16</v>
      </c>
      <c r="H21" s="10" t="s">
        <v>59</v>
      </c>
      <c r="L21" s="10">
        <v>0.6</v>
      </c>
      <c r="N21" s="10">
        <v>59.1</v>
      </c>
      <c r="O21" s="10" t="s">
        <v>60</v>
      </c>
      <c r="P21" s="10">
        <v>44839</v>
      </c>
      <c r="Q21" s="10" t="s">
        <v>61</v>
      </c>
      <c r="R21" s="10" t="s">
        <v>60</v>
      </c>
      <c r="U21" s="40" t="s">
        <v>50</v>
      </c>
      <c r="AA21" s="10">
        <f>AA13+AA17</f>
        <v>176.7</v>
      </c>
    </row>
    <row r="22" spans="1:27" x14ac:dyDescent="0.3">
      <c r="A22" s="6">
        <v>45756</v>
      </c>
      <c r="B22" s="10" t="s">
        <v>26</v>
      </c>
      <c r="C22" s="10" t="s">
        <v>56</v>
      </c>
      <c r="D22" s="10" t="s">
        <v>66</v>
      </c>
      <c r="E22" s="10" t="s">
        <v>15</v>
      </c>
      <c r="F22" s="10" t="s">
        <v>58</v>
      </c>
      <c r="G22" s="10" t="s">
        <v>16</v>
      </c>
      <c r="H22" s="10" t="s">
        <v>59</v>
      </c>
      <c r="L22" s="10">
        <v>0.3</v>
      </c>
      <c r="N22" s="10">
        <v>37.799999999999997</v>
      </c>
      <c r="O22" s="10" t="s">
        <v>60</v>
      </c>
      <c r="P22" s="10">
        <v>45811</v>
      </c>
      <c r="Q22" s="10" t="s">
        <v>61</v>
      </c>
      <c r="R22" s="10" t="s">
        <v>60</v>
      </c>
    </row>
    <row r="23" spans="1:27" x14ac:dyDescent="0.3">
      <c r="A23" s="6">
        <v>45782</v>
      </c>
      <c r="B23" s="10" t="s">
        <v>26</v>
      </c>
      <c r="C23" s="10" t="s">
        <v>56</v>
      </c>
      <c r="D23" s="10" t="s">
        <v>66</v>
      </c>
      <c r="E23" s="10" t="s">
        <v>15</v>
      </c>
      <c r="F23" s="10" t="s">
        <v>58</v>
      </c>
      <c r="G23" s="10" t="s">
        <v>16</v>
      </c>
      <c r="H23" s="10" t="s">
        <v>59</v>
      </c>
      <c r="L23" s="10">
        <v>0.8</v>
      </c>
      <c r="N23" s="10">
        <v>37.799999999999997</v>
      </c>
      <c r="O23" s="10" t="s">
        <v>60</v>
      </c>
      <c r="P23" s="10">
        <v>45811</v>
      </c>
      <c r="Q23" s="10" t="s">
        <v>61</v>
      </c>
      <c r="R23" s="10" t="s">
        <v>60</v>
      </c>
    </row>
    <row r="24" spans="1:27" x14ac:dyDescent="0.3">
      <c r="A24" s="6">
        <v>45783</v>
      </c>
      <c r="B24" s="10" t="s">
        <v>26</v>
      </c>
      <c r="C24" s="10" t="s">
        <v>56</v>
      </c>
      <c r="D24" s="10" t="s">
        <v>66</v>
      </c>
      <c r="E24" s="10" t="s">
        <v>15</v>
      </c>
      <c r="F24" s="10" t="s">
        <v>58</v>
      </c>
      <c r="G24" s="10" t="s">
        <v>16</v>
      </c>
      <c r="H24" s="10" t="s">
        <v>59</v>
      </c>
      <c r="L24" s="10">
        <v>1</v>
      </c>
      <c r="N24" s="10">
        <v>37.799999999999997</v>
      </c>
      <c r="O24" s="10" t="s">
        <v>60</v>
      </c>
      <c r="P24" s="10">
        <v>45811</v>
      </c>
      <c r="Q24" s="10" t="s">
        <v>61</v>
      </c>
      <c r="R24" s="10" t="s">
        <v>60</v>
      </c>
    </row>
    <row r="25" spans="1:27" x14ac:dyDescent="0.3">
      <c r="A25" s="6">
        <v>45804</v>
      </c>
      <c r="B25" s="10" t="s">
        <v>26</v>
      </c>
      <c r="C25" s="10" t="s">
        <v>56</v>
      </c>
      <c r="D25" s="10" t="s">
        <v>67</v>
      </c>
      <c r="E25" s="10" t="s">
        <v>15</v>
      </c>
      <c r="F25" s="10" t="s">
        <v>58</v>
      </c>
      <c r="G25" s="10" t="s">
        <v>16</v>
      </c>
      <c r="H25" s="10" t="s">
        <v>59</v>
      </c>
      <c r="L25" s="10">
        <v>1</v>
      </c>
      <c r="N25" s="10">
        <v>27.1</v>
      </c>
      <c r="O25" s="10" t="s">
        <v>60</v>
      </c>
      <c r="P25" s="10">
        <v>45812</v>
      </c>
      <c r="Q25" s="10" t="s">
        <v>61</v>
      </c>
      <c r="R25" s="10" t="s">
        <v>60</v>
      </c>
    </row>
    <row r="26" spans="1:27" x14ac:dyDescent="0.3">
      <c r="A26" s="6">
        <v>45798</v>
      </c>
      <c r="B26" s="10" t="s">
        <v>26</v>
      </c>
      <c r="C26" s="10" t="s">
        <v>56</v>
      </c>
      <c r="D26" s="10" t="s">
        <v>67</v>
      </c>
      <c r="E26" s="10" t="s">
        <v>15</v>
      </c>
      <c r="F26" s="10" t="s">
        <v>58</v>
      </c>
      <c r="G26" s="10" t="s">
        <v>16</v>
      </c>
      <c r="H26" s="10" t="s">
        <v>59</v>
      </c>
      <c r="L26" s="10">
        <v>0.8</v>
      </c>
      <c r="N26" s="10">
        <v>27.1</v>
      </c>
      <c r="O26" s="10" t="s">
        <v>60</v>
      </c>
      <c r="P26" s="10">
        <v>45812</v>
      </c>
      <c r="Q26" s="10" t="s">
        <v>61</v>
      </c>
      <c r="R26" s="10" t="s">
        <v>60</v>
      </c>
    </row>
    <row r="27" spans="1:27" x14ac:dyDescent="0.3">
      <c r="A27" s="6">
        <v>45793</v>
      </c>
      <c r="B27" s="10" t="s">
        <v>26</v>
      </c>
      <c r="C27" s="10" t="s">
        <v>56</v>
      </c>
      <c r="D27" s="10" t="s">
        <v>67</v>
      </c>
      <c r="E27" s="10" t="s">
        <v>15</v>
      </c>
      <c r="F27" s="10" t="s">
        <v>58</v>
      </c>
      <c r="G27" s="10" t="s">
        <v>16</v>
      </c>
      <c r="H27" s="10" t="s">
        <v>59</v>
      </c>
      <c r="L27" s="10">
        <v>1</v>
      </c>
      <c r="N27" s="10">
        <v>27.1</v>
      </c>
      <c r="O27" s="10" t="s">
        <v>60</v>
      </c>
      <c r="P27" s="10">
        <v>45812</v>
      </c>
      <c r="Q27" s="10" t="s">
        <v>61</v>
      </c>
      <c r="R27" s="10" t="s">
        <v>60</v>
      </c>
    </row>
    <row r="28" spans="1:27" x14ac:dyDescent="0.3">
      <c r="A28" s="6">
        <v>45806</v>
      </c>
      <c r="B28" s="10" t="s">
        <v>26</v>
      </c>
      <c r="C28" s="10" t="s">
        <v>56</v>
      </c>
      <c r="D28" s="10" t="s">
        <v>67</v>
      </c>
      <c r="E28" s="10" t="s">
        <v>15</v>
      </c>
      <c r="F28" s="10" t="s">
        <v>58</v>
      </c>
      <c r="G28" s="10" t="s">
        <v>16</v>
      </c>
      <c r="H28" s="10" t="s">
        <v>59</v>
      </c>
      <c r="L28" s="10">
        <v>0.4</v>
      </c>
      <c r="N28" s="10">
        <v>27.1</v>
      </c>
      <c r="O28" s="10" t="s">
        <v>60</v>
      </c>
      <c r="P28" s="10">
        <v>45812</v>
      </c>
      <c r="Q28" s="10" t="s">
        <v>61</v>
      </c>
      <c r="R28" s="10" t="s">
        <v>60</v>
      </c>
    </row>
    <row r="29" spans="1:27" x14ac:dyDescent="0.3">
      <c r="A29" s="6">
        <v>45785</v>
      </c>
      <c r="B29" s="10" t="s">
        <v>26</v>
      </c>
      <c r="C29" s="10" t="s">
        <v>56</v>
      </c>
      <c r="D29" s="10" t="s">
        <v>67</v>
      </c>
      <c r="E29" s="10" t="s">
        <v>15</v>
      </c>
      <c r="F29" s="10" t="s">
        <v>58</v>
      </c>
      <c r="G29" s="10" t="s">
        <v>16</v>
      </c>
      <c r="H29" s="10" t="s">
        <v>59</v>
      </c>
      <c r="L29" s="10">
        <v>0.5</v>
      </c>
      <c r="N29" s="10">
        <v>27.1</v>
      </c>
      <c r="O29" s="10" t="s">
        <v>60</v>
      </c>
      <c r="P29" s="10">
        <v>45812</v>
      </c>
      <c r="Q29" s="10" t="s">
        <v>61</v>
      </c>
      <c r="R29" s="10" t="s">
        <v>60</v>
      </c>
    </row>
    <row r="30" spans="1:27" x14ac:dyDescent="0.3">
      <c r="A30" s="6">
        <v>45824</v>
      </c>
      <c r="B30" s="10" t="s">
        <v>26</v>
      </c>
      <c r="C30" s="10" t="s">
        <v>56</v>
      </c>
      <c r="D30" s="10" t="s">
        <v>68</v>
      </c>
      <c r="E30" s="10" t="s">
        <v>15</v>
      </c>
      <c r="F30" s="10" t="s">
        <v>63</v>
      </c>
      <c r="G30" s="10" t="s">
        <v>16</v>
      </c>
      <c r="H30" s="10" t="s">
        <v>59</v>
      </c>
      <c r="L30" s="10">
        <v>0.2</v>
      </c>
      <c r="N30" s="10">
        <v>23.3</v>
      </c>
      <c r="O30" s="10" t="s">
        <v>64</v>
      </c>
      <c r="R30" s="10" t="s">
        <v>64</v>
      </c>
    </row>
    <row r="31" spans="1:27" x14ac:dyDescent="0.3">
      <c r="A31" s="6">
        <v>45765</v>
      </c>
      <c r="B31" s="10" t="s">
        <v>26</v>
      </c>
      <c r="C31" s="10" t="s">
        <v>56</v>
      </c>
      <c r="D31" s="10" t="s">
        <v>68</v>
      </c>
      <c r="E31" s="10" t="s">
        <v>15</v>
      </c>
      <c r="F31" s="10" t="s">
        <v>63</v>
      </c>
      <c r="G31" s="10" t="s">
        <v>16</v>
      </c>
      <c r="H31" s="10" t="s">
        <v>59</v>
      </c>
      <c r="L31" s="10">
        <v>0.5</v>
      </c>
      <c r="N31" s="10">
        <v>23.3</v>
      </c>
      <c r="O31" s="10" t="s">
        <v>64</v>
      </c>
      <c r="R31" s="10" t="s">
        <v>64</v>
      </c>
    </row>
    <row r="32" spans="1:27" x14ac:dyDescent="0.3">
      <c r="A32" s="6">
        <v>45763</v>
      </c>
      <c r="B32" s="10" t="s">
        <v>26</v>
      </c>
      <c r="C32" s="10" t="s">
        <v>56</v>
      </c>
      <c r="D32" s="10" t="s">
        <v>68</v>
      </c>
      <c r="E32" s="10" t="s">
        <v>15</v>
      </c>
      <c r="F32" s="10" t="s">
        <v>63</v>
      </c>
      <c r="G32" s="10" t="s">
        <v>16</v>
      </c>
      <c r="H32" s="10" t="s">
        <v>59</v>
      </c>
      <c r="L32" s="10">
        <v>2.7</v>
      </c>
      <c r="N32" s="10">
        <v>23.3</v>
      </c>
      <c r="O32" s="10" t="s">
        <v>64</v>
      </c>
      <c r="R32" s="10" t="s">
        <v>64</v>
      </c>
    </row>
    <row r="33" spans="1:18" x14ac:dyDescent="0.3">
      <c r="A33" s="6">
        <v>45765</v>
      </c>
      <c r="B33" s="10" t="s">
        <v>26</v>
      </c>
      <c r="C33" s="10" t="s">
        <v>56</v>
      </c>
      <c r="D33" s="10" t="s">
        <v>68</v>
      </c>
      <c r="E33" s="10" t="s">
        <v>15</v>
      </c>
      <c r="F33" s="10" t="s">
        <v>63</v>
      </c>
      <c r="G33" s="10" t="s">
        <v>16</v>
      </c>
      <c r="H33" s="10" t="s">
        <v>59</v>
      </c>
      <c r="L33" s="10">
        <v>0.4</v>
      </c>
      <c r="N33" s="10">
        <v>23.3</v>
      </c>
      <c r="O33" s="10" t="s">
        <v>64</v>
      </c>
      <c r="R33" s="10" t="s">
        <v>64</v>
      </c>
    </row>
    <row r="34" spans="1:18" x14ac:dyDescent="0.3">
      <c r="A34" s="6">
        <v>45771</v>
      </c>
      <c r="B34" s="10" t="s">
        <v>26</v>
      </c>
      <c r="C34" s="10" t="s">
        <v>56</v>
      </c>
      <c r="D34" s="10" t="s">
        <v>68</v>
      </c>
      <c r="E34" s="10" t="s">
        <v>15</v>
      </c>
      <c r="F34" s="10" t="s">
        <v>63</v>
      </c>
      <c r="G34" s="10" t="s">
        <v>16</v>
      </c>
      <c r="H34" s="10" t="s">
        <v>59</v>
      </c>
      <c r="L34" s="10">
        <v>0.5</v>
      </c>
      <c r="N34" s="10">
        <v>23.3</v>
      </c>
      <c r="O34" s="10" t="s">
        <v>64</v>
      </c>
      <c r="R34" s="10" t="s">
        <v>64</v>
      </c>
    </row>
    <row r="35" spans="1:18" x14ac:dyDescent="0.3">
      <c r="A35" s="6">
        <v>45804</v>
      </c>
      <c r="B35" s="10" t="s">
        <v>26</v>
      </c>
      <c r="C35" s="10" t="s">
        <v>56</v>
      </c>
      <c r="D35" s="10" t="s">
        <v>69</v>
      </c>
      <c r="E35" s="10" t="s">
        <v>23</v>
      </c>
      <c r="F35" s="10" t="s">
        <v>58</v>
      </c>
      <c r="G35" s="10" t="s">
        <v>16</v>
      </c>
      <c r="H35" s="10" t="s">
        <v>59</v>
      </c>
      <c r="L35" s="10">
        <v>0.6</v>
      </c>
      <c r="N35" s="10">
        <v>22.3</v>
      </c>
      <c r="O35" s="10" t="s">
        <v>64</v>
      </c>
      <c r="R35" s="10" t="s">
        <v>64</v>
      </c>
    </row>
    <row r="36" spans="1:18" x14ac:dyDescent="0.3">
      <c r="A36" s="6">
        <v>45807</v>
      </c>
      <c r="B36" s="10" t="s">
        <v>26</v>
      </c>
      <c r="C36" s="10" t="s">
        <v>56</v>
      </c>
      <c r="D36" s="10" t="s">
        <v>69</v>
      </c>
      <c r="E36" s="10" t="s">
        <v>23</v>
      </c>
      <c r="F36" s="10" t="s">
        <v>58</v>
      </c>
      <c r="G36" s="10" t="s">
        <v>16</v>
      </c>
      <c r="H36" s="10" t="s">
        <v>59</v>
      </c>
      <c r="L36" s="10">
        <v>0.5</v>
      </c>
      <c r="N36" s="10">
        <v>22.3</v>
      </c>
      <c r="O36" s="10" t="s">
        <v>64</v>
      </c>
      <c r="R36" s="10" t="s">
        <v>64</v>
      </c>
    </row>
    <row r="37" spans="1:18" x14ac:dyDescent="0.3">
      <c r="A37" s="6">
        <v>45785</v>
      </c>
      <c r="B37" s="10" t="s">
        <v>26</v>
      </c>
      <c r="C37" s="10" t="s">
        <v>56</v>
      </c>
      <c r="D37" s="10" t="s">
        <v>70</v>
      </c>
      <c r="E37" s="10" t="s">
        <v>22</v>
      </c>
      <c r="F37" s="10" t="s">
        <v>58</v>
      </c>
      <c r="G37" s="10" t="s">
        <v>16</v>
      </c>
      <c r="H37" s="10" t="s">
        <v>59</v>
      </c>
      <c r="L37" s="10">
        <v>0.4</v>
      </c>
      <c r="N37" s="10">
        <v>18.600000000000001</v>
      </c>
      <c r="O37" s="10" t="s">
        <v>60</v>
      </c>
      <c r="P37" s="10">
        <v>45730</v>
      </c>
      <c r="Q37" s="10" t="s">
        <v>71</v>
      </c>
      <c r="R37" s="10" t="s">
        <v>60</v>
      </c>
    </row>
    <row r="38" spans="1:18" x14ac:dyDescent="0.3">
      <c r="A38" s="6">
        <v>45785</v>
      </c>
      <c r="B38" s="10" t="s">
        <v>26</v>
      </c>
      <c r="C38" s="10" t="s">
        <v>56</v>
      </c>
      <c r="D38" s="10" t="s">
        <v>72</v>
      </c>
      <c r="E38" s="10" t="s">
        <v>23</v>
      </c>
      <c r="F38" s="10" t="s">
        <v>58</v>
      </c>
      <c r="G38" s="10" t="s">
        <v>16</v>
      </c>
      <c r="H38" s="10" t="s">
        <v>59</v>
      </c>
      <c r="L38" s="10">
        <v>0.7</v>
      </c>
      <c r="N38" s="10">
        <v>18.2</v>
      </c>
      <c r="O38" s="10" t="s">
        <v>64</v>
      </c>
      <c r="R38" s="10" t="s">
        <v>64</v>
      </c>
    </row>
    <row r="39" spans="1:18" x14ac:dyDescent="0.3">
      <c r="A39" s="6">
        <v>45784</v>
      </c>
      <c r="B39" s="10" t="s">
        <v>26</v>
      </c>
      <c r="C39" s="10" t="s">
        <v>56</v>
      </c>
      <c r="D39" s="10" t="s">
        <v>72</v>
      </c>
      <c r="E39" s="10" t="s">
        <v>23</v>
      </c>
      <c r="F39" s="10" t="s">
        <v>58</v>
      </c>
      <c r="G39" s="10" t="s">
        <v>16</v>
      </c>
      <c r="H39" s="10" t="s">
        <v>59</v>
      </c>
      <c r="L39" s="10">
        <v>0.7</v>
      </c>
      <c r="N39" s="10">
        <v>18.2</v>
      </c>
      <c r="O39" s="10" t="s">
        <v>64</v>
      </c>
      <c r="R39" s="10" t="s">
        <v>64</v>
      </c>
    </row>
    <row r="40" spans="1:18" x14ac:dyDescent="0.3">
      <c r="A40" s="6">
        <v>45785</v>
      </c>
      <c r="B40" s="10" t="s">
        <v>26</v>
      </c>
      <c r="C40" s="10" t="s">
        <v>56</v>
      </c>
      <c r="D40" s="10" t="s">
        <v>72</v>
      </c>
      <c r="E40" s="10" t="s">
        <v>23</v>
      </c>
      <c r="F40" s="10" t="s">
        <v>58</v>
      </c>
      <c r="G40" s="10" t="s">
        <v>16</v>
      </c>
      <c r="H40" s="10" t="s">
        <v>59</v>
      </c>
      <c r="L40" s="10">
        <v>1</v>
      </c>
      <c r="N40" s="10">
        <v>18.2</v>
      </c>
      <c r="O40" s="10" t="s">
        <v>64</v>
      </c>
      <c r="R40" s="10" t="s">
        <v>64</v>
      </c>
    </row>
    <row r="41" spans="1:18" x14ac:dyDescent="0.3">
      <c r="A41" s="6">
        <v>45786</v>
      </c>
      <c r="B41" s="10" t="s">
        <v>26</v>
      </c>
      <c r="C41" s="10" t="s">
        <v>56</v>
      </c>
      <c r="D41" s="10" t="s">
        <v>73</v>
      </c>
      <c r="E41" s="10" t="s">
        <v>15</v>
      </c>
      <c r="F41" s="10" t="s">
        <v>58</v>
      </c>
      <c r="G41" s="10" t="s">
        <v>16</v>
      </c>
      <c r="H41" s="10" t="s">
        <v>59</v>
      </c>
      <c r="L41" s="10">
        <v>1.1000000000000001</v>
      </c>
      <c r="N41" s="10">
        <v>17.3</v>
      </c>
      <c r="O41" s="10" t="s">
        <v>64</v>
      </c>
      <c r="R41" s="10" t="s">
        <v>64</v>
      </c>
    </row>
    <row r="42" spans="1:18" x14ac:dyDescent="0.3">
      <c r="A42" s="6">
        <v>45756</v>
      </c>
      <c r="B42" s="10" t="s">
        <v>26</v>
      </c>
      <c r="C42" s="10" t="s">
        <v>56</v>
      </c>
      <c r="D42" s="10" t="s">
        <v>74</v>
      </c>
      <c r="E42" s="10" t="s">
        <v>23</v>
      </c>
      <c r="F42" s="10" t="s">
        <v>58</v>
      </c>
      <c r="G42" s="10" t="s">
        <v>16</v>
      </c>
      <c r="H42" s="10" t="s">
        <v>59</v>
      </c>
      <c r="L42" s="10">
        <v>0.5</v>
      </c>
      <c r="N42" s="10">
        <v>16.100000000000001</v>
      </c>
      <c r="O42" s="10" t="s">
        <v>60</v>
      </c>
      <c r="P42" s="10">
        <v>45310</v>
      </c>
      <c r="Q42" s="10" t="s">
        <v>61</v>
      </c>
      <c r="R42" s="10" t="s">
        <v>60</v>
      </c>
    </row>
    <row r="43" spans="1:18" x14ac:dyDescent="0.3">
      <c r="A43" s="6">
        <v>45835</v>
      </c>
      <c r="B43" s="10" t="s">
        <v>26</v>
      </c>
      <c r="C43" s="10" t="s">
        <v>56</v>
      </c>
      <c r="D43" s="10" t="s">
        <v>75</v>
      </c>
      <c r="E43" s="10" t="s">
        <v>15</v>
      </c>
      <c r="F43" s="10" t="s">
        <v>58</v>
      </c>
      <c r="G43" s="10" t="s">
        <v>16</v>
      </c>
      <c r="H43" s="10" t="s">
        <v>59</v>
      </c>
      <c r="L43" s="10">
        <v>0.3</v>
      </c>
      <c r="N43" s="10">
        <v>16</v>
      </c>
      <c r="O43" s="10" t="s">
        <v>64</v>
      </c>
      <c r="R43" s="10" t="s">
        <v>64</v>
      </c>
    </row>
    <row r="44" spans="1:18" x14ac:dyDescent="0.3">
      <c r="A44" s="6">
        <v>45834</v>
      </c>
      <c r="B44" s="10" t="s">
        <v>26</v>
      </c>
      <c r="C44" s="10" t="s">
        <v>56</v>
      </c>
      <c r="D44" s="10" t="s">
        <v>76</v>
      </c>
      <c r="E44" s="10" t="s">
        <v>15</v>
      </c>
      <c r="F44" s="10" t="s">
        <v>58</v>
      </c>
      <c r="G44" s="10" t="s">
        <v>16</v>
      </c>
      <c r="H44" s="10" t="s">
        <v>59</v>
      </c>
      <c r="L44" s="10">
        <v>1</v>
      </c>
      <c r="N44" s="10">
        <v>15.6</v>
      </c>
      <c r="O44" s="10" t="s">
        <v>60</v>
      </c>
      <c r="P44" s="10">
        <v>45694</v>
      </c>
      <c r="Q44" s="10" t="s">
        <v>61</v>
      </c>
      <c r="R44" s="10" t="s">
        <v>60</v>
      </c>
    </row>
    <row r="45" spans="1:18" x14ac:dyDescent="0.3">
      <c r="A45" s="6">
        <v>45756</v>
      </c>
      <c r="B45" s="10" t="s">
        <v>26</v>
      </c>
      <c r="C45" s="10" t="s">
        <v>56</v>
      </c>
      <c r="D45" s="10" t="s">
        <v>77</v>
      </c>
      <c r="E45" s="10" t="s">
        <v>17</v>
      </c>
      <c r="F45" s="10" t="s">
        <v>58</v>
      </c>
      <c r="G45" s="10" t="s">
        <v>16</v>
      </c>
      <c r="H45" s="10" t="s">
        <v>59</v>
      </c>
      <c r="I45" s="10" t="s">
        <v>78</v>
      </c>
      <c r="L45" s="10">
        <v>0.1</v>
      </c>
      <c r="N45" s="10">
        <v>15.6</v>
      </c>
      <c r="O45" s="10" t="s">
        <v>64</v>
      </c>
      <c r="R45" s="10" t="s">
        <v>64</v>
      </c>
    </row>
    <row r="46" spans="1:18" x14ac:dyDescent="0.3">
      <c r="A46" s="6">
        <v>45755</v>
      </c>
      <c r="B46" s="10" t="s">
        <v>26</v>
      </c>
      <c r="C46" s="10" t="s">
        <v>56</v>
      </c>
      <c r="D46" s="10" t="s">
        <v>77</v>
      </c>
      <c r="E46" s="10" t="s">
        <v>17</v>
      </c>
      <c r="F46" s="10" t="s">
        <v>58</v>
      </c>
      <c r="G46" s="10" t="s">
        <v>16</v>
      </c>
      <c r="H46" s="10" t="s">
        <v>59</v>
      </c>
      <c r="I46" s="10" t="s">
        <v>78</v>
      </c>
      <c r="L46" s="10">
        <v>0.3</v>
      </c>
      <c r="N46" s="10">
        <v>15.6</v>
      </c>
      <c r="O46" s="10" t="s">
        <v>64</v>
      </c>
      <c r="R46" s="10" t="s">
        <v>64</v>
      </c>
    </row>
    <row r="47" spans="1:18" x14ac:dyDescent="0.3">
      <c r="A47" s="6">
        <v>45754</v>
      </c>
      <c r="B47" s="10" t="s">
        <v>26</v>
      </c>
      <c r="C47" s="10" t="s">
        <v>56</v>
      </c>
      <c r="D47" s="10" t="s">
        <v>77</v>
      </c>
      <c r="E47" s="10" t="s">
        <v>17</v>
      </c>
      <c r="F47" s="10" t="s">
        <v>58</v>
      </c>
      <c r="G47" s="10" t="s">
        <v>16</v>
      </c>
      <c r="H47" s="10" t="s">
        <v>59</v>
      </c>
      <c r="I47" s="10" t="s">
        <v>78</v>
      </c>
      <c r="L47" s="10">
        <v>0.2</v>
      </c>
      <c r="N47" s="10">
        <v>15.6</v>
      </c>
      <c r="O47" s="10" t="s">
        <v>64</v>
      </c>
      <c r="R47" s="10" t="s">
        <v>64</v>
      </c>
    </row>
    <row r="48" spans="1:18" x14ac:dyDescent="0.3">
      <c r="A48" s="6">
        <v>45784</v>
      </c>
      <c r="B48" s="10" t="s">
        <v>26</v>
      </c>
      <c r="C48" s="10" t="s">
        <v>56</v>
      </c>
      <c r="D48" s="10" t="s">
        <v>79</v>
      </c>
      <c r="E48" s="10" t="s">
        <v>21</v>
      </c>
      <c r="F48" s="10" t="s">
        <v>58</v>
      </c>
      <c r="G48" s="10" t="s">
        <v>16</v>
      </c>
      <c r="H48" s="10" t="s">
        <v>59</v>
      </c>
      <c r="L48" s="10">
        <v>1.1000000000000001</v>
      </c>
      <c r="N48" s="10">
        <v>14.1</v>
      </c>
      <c r="O48" s="10" t="s">
        <v>64</v>
      </c>
      <c r="R48" s="10" t="s">
        <v>64</v>
      </c>
    </row>
    <row r="49" spans="1:18" x14ac:dyDescent="0.3">
      <c r="A49" s="6">
        <v>45785</v>
      </c>
      <c r="B49" s="10" t="s">
        <v>26</v>
      </c>
      <c r="C49" s="10" t="s">
        <v>56</v>
      </c>
      <c r="D49" s="10" t="s">
        <v>79</v>
      </c>
      <c r="E49" s="10" t="s">
        <v>21</v>
      </c>
      <c r="F49" s="10" t="s">
        <v>58</v>
      </c>
      <c r="G49" s="10" t="s">
        <v>16</v>
      </c>
      <c r="H49" s="10" t="s">
        <v>59</v>
      </c>
      <c r="L49" s="10">
        <v>0.7</v>
      </c>
      <c r="N49" s="10">
        <v>14.1</v>
      </c>
      <c r="O49" s="10" t="s">
        <v>64</v>
      </c>
      <c r="R49" s="10" t="s">
        <v>64</v>
      </c>
    </row>
    <row r="50" spans="1:18" x14ac:dyDescent="0.3">
      <c r="A50" s="6">
        <v>45820</v>
      </c>
      <c r="B50" s="10" t="s">
        <v>26</v>
      </c>
      <c r="C50" s="10" t="s">
        <v>56</v>
      </c>
      <c r="D50" s="10" t="s">
        <v>79</v>
      </c>
      <c r="E50" s="10" t="s">
        <v>21</v>
      </c>
      <c r="F50" s="10" t="s">
        <v>58</v>
      </c>
      <c r="G50" s="10" t="s">
        <v>16</v>
      </c>
      <c r="H50" s="10" t="s">
        <v>59</v>
      </c>
      <c r="L50" s="10">
        <v>1.7</v>
      </c>
      <c r="N50" s="10">
        <v>14.1</v>
      </c>
      <c r="O50" s="10" t="s">
        <v>64</v>
      </c>
      <c r="R50" s="10" t="s">
        <v>64</v>
      </c>
    </row>
    <row r="51" spans="1:18" x14ac:dyDescent="0.3">
      <c r="A51" s="6">
        <v>45762</v>
      </c>
      <c r="B51" s="10" t="s">
        <v>26</v>
      </c>
      <c r="C51" s="10" t="s">
        <v>56</v>
      </c>
      <c r="D51" s="10" t="s">
        <v>80</v>
      </c>
      <c r="E51" s="10" t="s">
        <v>20</v>
      </c>
      <c r="F51" s="10" t="s">
        <v>63</v>
      </c>
      <c r="G51" s="10" t="s">
        <v>16</v>
      </c>
      <c r="H51" s="10" t="s">
        <v>59</v>
      </c>
      <c r="L51" s="10">
        <v>1</v>
      </c>
      <c r="N51" s="10">
        <v>12.8</v>
      </c>
      <c r="O51" s="10" t="s">
        <v>60</v>
      </c>
      <c r="P51" s="10">
        <v>45841</v>
      </c>
      <c r="Q51" s="10" t="s">
        <v>71</v>
      </c>
      <c r="R51" s="10" t="s">
        <v>60</v>
      </c>
    </row>
    <row r="52" spans="1:18" x14ac:dyDescent="0.3">
      <c r="A52" s="6">
        <v>45761</v>
      </c>
      <c r="B52" s="10" t="s">
        <v>26</v>
      </c>
      <c r="C52" s="10" t="s">
        <v>56</v>
      </c>
      <c r="D52" s="10" t="s">
        <v>80</v>
      </c>
      <c r="E52" s="10" t="s">
        <v>20</v>
      </c>
      <c r="F52" s="10" t="s">
        <v>63</v>
      </c>
      <c r="G52" s="10" t="s">
        <v>16</v>
      </c>
      <c r="H52" s="10" t="s">
        <v>59</v>
      </c>
      <c r="L52" s="10">
        <v>0.5</v>
      </c>
      <c r="N52" s="10">
        <v>12.8</v>
      </c>
      <c r="O52" s="10" t="s">
        <v>60</v>
      </c>
      <c r="P52" s="10">
        <v>45841</v>
      </c>
      <c r="Q52" s="10" t="s">
        <v>71</v>
      </c>
      <c r="R52" s="10" t="s">
        <v>60</v>
      </c>
    </row>
    <row r="53" spans="1:18" x14ac:dyDescent="0.3">
      <c r="A53" s="6">
        <v>45763</v>
      </c>
      <c r="B53" s="10" t="s">
        <v>26</v>
      </c>
      <c r="C53" s="10" t="s">
        <v>56</v>
      </c>
      <c r="D53" s="10" t="s">
        <v>80</v>
      </c>
      <c r="E53" s="10" t="s">
        <v>20</v>
      </c>
      <c r="F53" s="10" t="s">
        <v>63</v>
      </c>
      <c r="G53" s="10" t="s">
        <v>16</v>
      </c>
      <c r="H53" s="10" t="s">
        <v>59</v>
      </c>
      <c r="L53" s="10">
        <v>0.8</v>
      </c>
      <c r="N53" s="10">
        <v>12.8</v>
      </c>
      <c r="O53" s="10" t="s">
        <v>60</v>
      </c>
      <c r="P53" s="10">
        <v>45841</v>
      </c>
      <c r="Q53" s="10" t="s">
        <v>71</v>
      </c>
      <c r="R53" s="10" t="s">
        <v>60</v>
      </c>
    </row>
    <row r="54" spans="1:18" x14ac:dyDescent="0.3">
      <c r="A54" s="6">
        <v>45782</v>
      </c>
      <c r="B54" s="10" t="s">
        <v>26</v>
      </c>
      <c r="C54" s="10" t="s">
        <v>56</v>
      </c>
      <c r="D54" s="10" t="s">
        <v>81</v>
      </c>
      <c r="E54" s="10" t="s">
        <v>15</v>
      </c>
      <c r="F54" s="10" t="s">
        <v>63</v>
      </c>
      <c r="G54" s="10" t="s">
        <v>16</v>
      </c>
      <c r="H54" s="10" t="s">
        <v>59</v>
      </c>
      <c r="L54" s="10">
        <v>0.1</v>
      </c>
      <c r="N54" s="10">
        <v>12.7</v>
      </c>
      <c r="O54" s="10" t="s">
        <v>64</v>
      </c>
      <c r="R54" s="10" t="s">
        <v>64</v>
      </c>
    </row>
    <row r="55" spans="1:18" x14ac:dyDescent="0.3">
      <c r="A55" s="6">
        <v>45755</v>
      </c>
      <c r="B55" s="10" t="s">
        <v>26</v>
      </c>
      <c r="C55" s="10" t="s">
        <v>56</v>
      </c>
      <c r="D55" s="10" t="s">
        <v>82</v>
      </c>
      <c r="E55" s="10" t="s">
        <v>23</v>
      </c>
      <c r="F55" s="10" t="s">
        <v>58</v>
      </c>
      <c r="G55" s="10" t="s">
        <v>16</v>
      </c>
      <c r="H55" s="10" t="s">
        <v>59</v>
      </c>
      <c r="L55" s="10">
        <v>0.3</v>
      </c>
      <c r="N55" s="10">
        <v>12.1</v>
      </c>
      <c r="O55" s="10" t="s">
        <v>60</v>
      </c>
      <c r="P55" s="10">
        <v>45812</v>
      </c>
      <c r="Q55" s="10" t="s">
        <v>61</v>
      </c>
      <c r="R55" s="10" t="s">
        <v>60</v>
      </c>
    </row>
    <row r="56" spans="1:18" x14ac:dyDescent="0.3">
      <c r="A56" s="6">
        <v>45762</v>
      </c>
      <c r="B56" s="10" t="s">
        <v>26</v>
      </c>
      <c r="C56" s="10" t="s">
        <v>56</v>
      </c>
      <c r="D56" s="10" t="s">
        <v>83</v>
      </c>
      <c r="E56" s="10" t="s">
        <v>15</v>
      </c>
      <c r="F56" s="10" t="s">
        <v>63</v>
      </c>
      <c r="G56" s="10" t="s">
        <v>16</v>
      </c>
      <c r="H56" s="10" t="s">
        <v>59</v>
      </c>
      <c r="L56" s="10">
        <v>0.3</v>
      </c>
      <c r="N56" s="10">
        <v>11.8</v>
      </c>
      <c r="O56" s="10" t="s">
        <v>64</v>
      </c>
      <c r="R56" s="10" t="s">
        <v>64</v>
      </c>
    </row>
    <row r="57" spans="1:18" x14ac:dyDescent="0.3">
      <c r="A57" s="6">
        <v>45782</v>
      </c>
      <c r="B57" s="10" t="s">
        <v>26</v>
      </c>
      <c r="C57" s="10" t="s">
        <v>56</v>
      </c>
      <c r="D57" s="10" t="s">
        <v>83</v>
      </c>
      <c r="E57" s="10" t="s">
        <v>15</v>
      </c>
      <c r="F57" s="10" t="s">
        <v>58</v>
      </c>
      <c r="G57" s="10" t="s">
        <v>16</v>
      </c>
      <c r="H57" s="10" t="s">
        <v>59</v>
      </c>
      <c r="L57" s="10">
        <v>0.7</v>
      </c>
      <c r="N57" s="10">
        <v>11.8</v>
      </c>
      <c r="O57" s="10" t="s">
        <v>64</v>
      </c>
      <c r="R57" s="10" t="s">
        <v>64</v>
      </c>
    </row>
    <row r="58" spans="1:18" x14ac:dyDescent="0.3">
      <c r="A58" s="6">
        <v>45783</v>
      </c>
      <c r="B58" s="10" t="s">
        <v>26</v>
      </c>
      <c r="C58" s="10" t="s">
        <v>56</v>
      </c>
      <c r="D58" s="10" t="s">
        <v>83</v>
      </c>
      <c r="E58" s="10" t="s">
        <v>15</v>
      </c>
      <c r="F58" s="10" t="s">
        <v>58</v>
      </c>
      <c r="G58" s="10" t="s">
        <v>16</v>
      </c>
      <c r="H58" s="10" t="s">
        <v>59</v>
      </c>
      <c r="L58" s="10">
        <v>1</v>
      </c>
      <c r="N58" s="10">
        <v>11.8</v>
      </c>
      <c r="O58" s="10" t="s">
        <v>64</v>
      </c>
      <c r="R58" s="10" t="s">
        <v>64</v>
      </c>
    </row>
    <row r="59" spans="1:18" x14ac:dyDescent="0.3">
      <c r="A59" s="6">
        <v>45784</v>
      </c>
      <c r="B59" s="10" t="s">
        <v>26</v>
      </c>
      <c r="C59" s="10" t="s">
        <v>56</v>
      </c>
      <c r="D59" s="10" t="s">
        <v>84</v>
      </c>
      <c r="E59" s="10" t="s">
        <v>20</v>
      </c>
      <c r="F59" s="10" t="s">
        <v>58</v>
      </c>
      <c r="G59" s="10" t="s">
        <v>16</v>
      </c>
      <c r="H59" s="10" t="s">
        <v>59</v>
      </c>
      <c r="L59" s="10">
        <v>2</v>
      </c>
      <c r="N59" s="10">
        <v>11.1</v>
      </c>
      <c r="O59" s="10" t="s">
        <v>64</v>
      </c>
      <c r="R59" s="10" t="s">
        <v>64</v>
      </c>
    </row>
    <row r="60" spans="1:18" x14ac:dyDescent="0.3">
      <c r="A60" s="6">
        <v>45785</v>
      </c>
      <c r="B60" s="10" t="s">
        <v>26</v>
      </c>
      <c r="C60" s="10" t="s">
        <v>56</v>
      </c>
      <c r="D60" s="10" t="s">
        <v>84</v>
      </c>
      <c r="E60" s="10" t="s">
        <v>20</v>
      </c>
      <c r="F60" s="10" t="s">
        <v>58</v>
      </c>
      <c r="G60" s="10" t="s">
        <v>16</v>
      </c>
      <c r="H60" s="10" t="s">
        <v>59</v>
      </c>
      <c r="L60" s="10">
        <v>0.2</v>
      </c>
      <c r="N60" s="10">
        <v>11.1</v>
      </c>
      <c r="O60" s="10" t="s">
        <v>64</v>
      </c>
      <c r="R60" s="10" t="s">
        <v>64</v>
      </c>
    </row>
    <row r="61" spans="1:18" x14ac:dyDescent="0.3">
      <c r="A61" s="6">
        <v>45782</v>
      </c>
      <c r="B61" s="10" t="s">
        <v>26</v>
      </c>
      <c r="C61" s="10" t="s">
        <v>56</v>
      </c>
      <c r="D61" s="10" t="s">
        <v>84</v>
      </c>
      <c r="E61" s="10" t="s">
        <v>20</v>
      </c>
      <c r="F61" s="10" t="s">
        <v>58</v>
      </c>
      <c r="G61" s="10" t="s">
        <v>16</v>
      </c>
      <c r="H61" s="10" t="s">
        <v>59</v>
      </c>
      <c r="L61" s="10">
        <v>1</v>
      </c>
      <c r="N61" s="10">
        <v>11.1</v>
      </c>
      <c r="O61" s="10" t="s">
        <v>64</v>
      </c>
      <c r="R61" s="10" t="s">
        <v>64</v>
      </c>
    </row>
    <row r="62" spans="1:18" x14ac:dyDescent="0.3">
      <c r="A62" s="6">
        <v>45758</v>
      </c>
      <c r="B62" s="10" t="s">
        <v>26</v>
      </c>
      <c r="C62" s="10" t="s">
        <v>56</v>
      </c>
      <c r="D62" s="10" t="s">
        <v>85</v>
      </c>
      <c r="E62" s="10" t="s">
        <v>15</v>
      </c>
      <c r="F62" s="10" t="s">
        <v>58</v>
      </c>
      <c r="G62" s="10" t="s">
        <v>16</v>
      </c>
      <c r="H62" s="10" t="s">
        <v>59</v>
      </c>
      <c r="L62" s="10">
        <v>1</v>
      </c>
      <c r="N62" s="10">
        <v>10.8</v>
      </c>
      <c r="O62" s="10" t="s">
        <v>60</v>
      </c>
      <c r="P62" s="10">
        <v>45841</v>
      </c>
      <c r="Q62" s="10" t="s">
        <v>61</v>
      </c>
      <c r="R62" s="10" t="s">
        <v>60</v>
      </c>
    </row>
    <row r="63" spans="1:18" x14ac:dyDescent="0.3">
      <c r="A63" s="6">
        <v>45785</v>
      </c>
      <c r="B63" s="10" t="s">
        <v>26</v>
      </c>
      <c r="C63" s="10" t="s">
        <v>56</v>
      </c>
      <c r="D63" s="10" t="s">
        <v>85</v>
      </c>
      <c r="E63" s="10" t="s">
        <v>15</v>
      </c>
      <c r="F63" s="10" t="s">
        <v>58</v>
      </c>
      <c r="G63" s="10" t="s">
        <v>16</v>
      </c>
      <c r="H63" s="10" t="s">
        <v>59</v>
      </c>
      <c r="L63" s="10">
        <v>0.3</v>
      </c>
      <c r="N63" s="10">
        <v>10.8</v>
      </c>
      <c r="O63" s="10" t="s">
        <v>60</v>
      </c>
      <c r="P63" s="10">
        <v>45841</v>
      </c>
      <c r="Q63" s="10" t="s">
        <v>61</v>
      </c>
      <c r="R63" s="10" t="s">
        <v>60</v>
      </c>
    </row>
    <row r="64" spans="1:18" x14ac:dyDescent="0.3">
      <c r="A64" s="6">
        <v>45804</v>
      </c>
      <c r="B64" s="10" t="s">
        <v>26</v>
      </c>
      <c r="C64" s="10" t="s">
        <v>56</v>
      </c>
      <c r="D64" s="10" t="s">
        <v>85</v>
      </c>
      <c r="E64" s="10" t="s">
        <v>15</v>
      </c>
      <c r="F64" s="10" t="s">
        <v>58</v>
      </c>
      <c r="G64" s="10" t="s">
        <v>16</v>
      </c>
      <c r="H64" s="10" t="s">
        <v>59</v>
      </c>
      <c r="L64" s="10">
        <v>0.3</v>
      </c>
      <c r="N64" s="10">
        <v>10.8</v>
      </c>
      <c r="O64" s="10" t="s">
        <v>60</v>
      </c>
      <c r="P64" s="10">
        <v>45841</v>
      </c>
      <c r="Q64" s="10" t="s">
        <v>61</v>
      </c>
      <c r="R64" s="10" t="s">
        <v>60</v>
      </c>
    </row>
    <row r="65" spans="1:18" x14ac:dyDescent="0.3">
      <c r="A65" s="6">
        <v>45810</v>
      </c>
      <c r="B65" s="10" t="s">
        <v>26</v>
      </c>
      <c r="C65" s="10" t="s">
        <v>56</v>
      </c>
      <c r="D65" s="10" t="s">
        <v>85</v>
      </c>
      <c r="E65" s="10" t="s">
        <v>15</v>
      </c>
      <c r="F65" s="10" t="s">
        <v>58</v>
      </c>
      <c r="G65" s="10" t="s">
        <v>16</v>
      </c>
      <c r="H65" s="10" t="s">
        <v>59</v>
      </c>
      <c r="L65" s="10">
        <v>1</v>
      </c>
      <c r="N65" s="10">
        <v>10.8</v>
      </c>
      <c r="O65" s="10" t="s">
        <v>60</v>
      </c>
      <c r="P65" s="10">
        <v>45841</v>
      </c>
      <c r="Q65" s="10" t="s">
        <v>61</v>
      </c>
      <c r="R65" s="10" t="s">
        <v>60</v>
      </c>
    </row>
    <row r="66" spans="1:18" x14ac:dyDescent="0.3">
      <c r="A66" s="6">
        <v>45804</v>
      </c>
      <c r="B66" s="10" t="s">
        <v>26</v>
      </c>
      <c r="C66" s="10" t="s">
        <v>56</v>
      </c>
      <c r="D66" s="10" t="s">
        <v>85</v>
      </c>
      <c r="E66" s="10" t="s">
        <v>15</v>
      </c>
      <c r="F66" s="10" t="s">
        <v>58</v>
      </c>
      <c r="G66" s="10" t="s">
        <v>16</v>
      </c>
      <c r="H66" s="10" t="s">
        <v>59</v>
      </c>
      <c r="L66" s="10">
        <v>1.2</v>
      </c>
      <c r="N66" s="10">
        <v>10.8</v>
      </c>
      <c r="O66" s="10" t="s">
        <v>60</v>
      </c>
      <c r="P66" s="10">
        <v>45841</v>
      </c>
      <c r="Q66" s="10" t="s">
        <v>61</v>
      </c>
      <c r="R66" s="10" t="s">
        <v>60</v>
      </c>
    </row>
    <row r="67" spans="1:18" x14ac:dyDescent="0.3">
      <c r="A67" s="6">
        <v>45793</v>
      </c>
      <c r="B67" s="10" t="s">
        <v>26</v>
      </c>
      <c r="C67" s="10" t="s">
        <v>56</v>
      </c>
      <c r="D67" s="10" t="s">
        <v>85</v>
      </c>
      <c r="E67" s="10" t="s">
        <v>15</v>
      </c>
      <c r="F67" s="10" t="s">
        <v>58</v>
      </c>
      <c r="G67" s="10" t="s">
        <v>16</v>
      </c>
      <c r="H67" s="10" t="s">
        <v>59</v>
      </c>
      <c r="L67" s="10">
        <v>0.6</v>
      </c>
      <c r="N67" s="10">
        <v>10.8</v>
      </c>
      <c r="O67" s="10" t="s">
        <v>60</v>
      </c>
      <c r="P67" s="10">
        <v>45841</v>
      </c>
      <c r="Q67" s="10" t="s">
        <v>61</v>
      </c>
      <c r="R67" s="10" t="s">
        <v>60</v>
      </c>
    </row>
    <row r="68" spans="1:18" x14ac:dyDescent="0.3">
      <c r="A68" s="6">
        <v>45805</v>
      </c>
      <c r="B68" s="10" t="s">
        <v>26</v>
      </c>
      <c r="C68" s="10" t="s">
        <v>56</v>
      </c>
      <c r="D68" s="10" t="s">
        <v>86</v>
      </c>
      <c r="E68" s="10" t="s">
        <v>23</v>
      </c>
      <c r="F68" s="10" t="s">
        <v>58</v>
      </c>
      <c r="G68" s="10" t="s">
        <v>16</v>
      </c>
      <c r="H68" s="10" t="s">
        <v>59</v>
      </c>
      <c r="L68" s="10">
        <v>1.5</v>
      </c>
      <c r="N68" s="10">
        <v>10.5</v>
      </c>
      <c r="O68" s="10" t="s">
        <v>64</v>
      </c>
      <c r="R68" s="10" t="s">
        <v>64</v>
      </c>
    </row>
    <row r="69" spans="1:18" x14ac:dyDescent="0.3">
      <c r="A69" s="6">
        <v>45806</v>
      </c>
      <c r="B69" s="10" t="s">
        <v>26</v>
      </c>
      <c r="C69" s="10" t="s">
        <v>56</v>
      </c>
      <c r="D69" s="10" t="s">
        <v>86</v>
      </c>
      <c r="E69" s="10" t="s">
        <v>23</v>
      </c>
      <c r="F69" s="10" t="s">
        <v>58</v>
      </c>
      <c r="G69" s="10" t="s">
        <v>16</v>
      </c>
      <c r="H69" s="10" t="s">
        <v>59</v>
      </c>
      <c r="L69" s="10">
        <v>1.5</v>
      </c>
      <c r="N69" s="10">
        <v>10.5</v>
      </c>
      <c r="O69" s="10" t="s">
        <v>64</v>
      </c>
      <c r="R69" s="10" t="s">
        <v>64</v>
      </c>
    </row>
    <row r="70" spans="1:18" x14ac:dyDescent="0.3">
      <c r="A70" s="6">
        <v>45792</v>
      </c>
      <c r="B70" s="10" t="s">
        <v>26</v>
      </c>
      <c r="C70" s="10" t="s">
        <v>56</v>
      </c>
      <c r="D70" s="10" t="s">
        <v>86</v>
      </c>
      <c r="E70" s="10" t="s">
        <v>23</v>
      </c>
      <c r="F70" s="10" t="s">
        <v>58</v>
      </c>
      <c r="G70" s="10" t="s">
        <v>16</v>
      </c>
      <c r="H70" s="10" t="s">
        <v>59</v>
      </c>
      <c r="L70" s="10">
        <v>1</v>
      </c>
      <c r="N70" s="10">
        <v>10.5</v>
      </c>
      <c r="O70" s="10" t="s">
        <v>64</v>
      </c>
      <c r="R70" s="10" t="s">
        <v>64</v>
      </c>
    </row>
    <row r="71" spans="1:18" x14ac:dyDescent="0.3">
      <c r="A71" s="6">
        <v>45796</v>
      </c>
      <c r="B71" s="10" t="s">
        <v>26</v>
      </c>
      <c r="C71" s="10" t="s">
        <v>56</v>
      </c>
      <c r="D71" s="10" t="s">
        <v>86</v>
      </c>
      <c r="E71" s="10" t="s">
        <v>23</v>
      </c>
      <c r="F71" s="10" t="s">
        <v>58</v>
      </c>
      <c r="G71" s="10" t="s">
        <v>16</v>
      </c>
      <c r="H71" s="10" t="s">
        <v>59</v>
      </c>
      <c r="L71" s="10">
        <v>1.3</v>
      </c>
      <c r="N71" s="10">
        <v>10.5</v>
      </c>
      <c r="O71" s="10" t="s">
        <v>64</v>
      </c>
      <c r="R71" s="10" t="s">
        <v>64</v>
      </c>
    </row>
    <row r="72" spans="1:18" x14ac:dyDescent="0.3">
      <c r="A72" s="6">
        <v>45754</v>
      </c>
      <c r="B72" s="10" t="s">
        <v>26</v>
      </c>
      <c r="C72" s="10" t="s">
        <v>56</v>
      </c>
      <c r="D72" s="10" t="s">
        <v>87</v>
      </c>
      <c r="E72" s="10" t="s">
        <v>20</v>
      </c>
      <c r="F72" s="10" t="s">
        <v>58</v>
      </c>
      <c r="G72" s="10" t="s">
        <v>16</v>
      </c>
      <c r="H72" s="10" t="s">
        <v>59</v>
      </c>
      <c r="L72" s="10">
        <v>0.4</v>
      </c>
      <c r="N72" s="10">
        <v>10</v>
      </c>
      <c r="O72" s="10" t="s">
        <v>60</v>
      </c>
      <c r="P72" s="10">
        <v>45783</v>
      </c>
      <c r="Q72" s="10" t="s">
        <v>88</v>
      </c>
      <c r="R72" s="10" t="s">
        <v>60</v>
      </c>
    </row>
    <row r="73" spans="1:18" x14ac:dyDescent="0.3">
      <c r="A73" s="6">
        <v>45805</v>
      </c>
      <c r="B73" s="10" t="s">
        <v>26</v>
      </c>
      <c r="C73" s="10" t="s">
        <v>56</v>
      </c>
      <c r="D73" s="10" t="s">
        <v>89</v>
      </c>
      <c r="E73" s="10" t="s">
        <v>15</v>
      </c>
      <c r="F73" s="10" t="s">
        <v>58</v>
      </c>
      <c r="G73" s="10" t="s">
        <v>16</v>
      </c>
      <c r="H73" s="10" t="s">
        <v>59</v>
      </c>
      <c r="L73" s="10">
        <v>0.7</v>
      </c>
      <c r="N73" s="10">
        <v>9.8000000000000007</v>
      </c>
      <c r="O73" s="10" t="s">
        <v>64</v>
      </c>
      <c r="R73" s="10" t="s">
        <v>64</v>
      </c>
    </row>
    <row r="74" spans="1:18" x14ac:dyDescent="0.3">
      <c r="A74" s="6">
        <v>45783</v>
      </c>
      <c r="B74" s="10" t="s">
        <v>26</v>
      </c>
      <c r="C74" s="10" t="s">
        <v>56</v>
      </c>
      <c r="D74" s="10" t="s">
        <v>89</v>
      </c>
      <c r="E74" s="10" t="s">
        <v>15</v>
      </c>
      <c r="F74" s="10" t="s">
        <v>58</v>
      </c>
      <c r="G74" s="10" t="s">
        <v>16</v>
      </c>
      <c r="H74" s="10" t="s">
        <v>59</v>
      </c>
      <c r="L74" s="10">
        <v>0.5</v>
      </c>
      <c r="N74" s="10">
        <v>9.8000000000000007</v>
      </c>
      <c r="O74" s="10" t="s">
        <v>64</v>
      </c>
      <c r="R74" s="10" t="s">
        <v>64</v>
      </c>
    </row>
    <row r="75" spans="1:18" x14ac:dyDescent="0.3">
      <c r="A75" s="6">
        <v>45754</v>
      </c>
      <c r="B75" s="10" t="s">
        <v>26</v>
      </c>
      <c r="C75" s="10" t="s">
        <v>56</v>
      </c>
      <c r="D75" s="10" t="s">
        <v>89</v>
      </c>
      <c r="E75" s="10" t="s">
        <v>15</v>
      </c>
      <c r="F75" s="10" t="s">
        <v>58</v>
      </c>
      <c r="G75" s="10" t="s">
        <v>16</v>
      </c>
      <c r="H75" s="10" t="s">
        <v>59</v>
      </c>
      <c r="L75" s="10">
        <v>0.3</v>
      </c>
      <c r="N75" s="10">
        <v>9.8000000000000007</v>
      </c>
      <c r="O75" s="10" t="s">
        <v>64</v>
      </c>
      <c r="R75" s="10" t="s">
        <v>64</v>
      </c>
    </row>
    <row r="76" spans="1:18" x14ac:dyDescent="0.3">
      <c r="A76" s="6">
        <v>45782</v>
      </c>
      <c r="B76" s="10" t="s">
        <v>26</v>
      </c>
      <c r="C76" s="10" t="s">
        <v>56</v>
      </c>
      <c r="D76" s="10" t="s">
        <v>89</v>
      </c>
      <c r="E76" s="10" t="s">
        <v>15</v>
      </c>
      <c r="F76" s="10" t="s">
        <v>58</v>
      </c>
      <c r="G76" s="10" t="s">
        <v>16</v>
      </c>
      <c r="H76" s="10" t="s">
        <v>59</v>
      </c>
      <c r="L76" s="10">
        <v>0.5</v>
      </c>
      <c r="N76" s="10">
        <v>9.8000000000000007</v>
      </c>
      <c r="O76" s="10" t="s">
        <v>64</v>
      </c>
      <c r="R76" s="10" t="s">
        <v>64</v>
      </c>
    </row>
    <row r="77" spans="1:18" x14ac:dyDescent="0.3">
      <c r="A77" s="6">
        <v>45782</v>
      </c>
      <c r="B77" s="10" t="s">
        <v>26</v>
      </c>
      <c r="C77" s="10" t="s">
        <v>56</v>
      </c>
      <c r="D77" s="10" t="s">
        <v>90</v>
      </c>
      <c r="E77" s="10" t="s">
        <v>20</v>
      </c>
      <c r="F77" s="10" t="s">
        <v>58</v>
      </c>
      <c r="G77" s="10" t="s">
        <v>16</v>
      </c>
      <c r="H77" s="10" t="s">
        <v>59</v>
      </c>
      <c r="L77" s="10">
        <v>0.4</v>
      </c>
      <c r="N77" s="10">
        <v>9.4</v>
      </c>
      <c r="O77" s="10" t="s">
        <v>60</v>
      </c>
      <c r="P77" s="10">
        <v>45840</v>
      </c>
      <c r="Q77" s="10" t="s">
        <v>88</v>
      </c>
      <c r="R77" s="10" t="s">
        <v>60</v>
      </c>
    </row>
    <row r="78" spans="1:18" x14ac:dyDescent="0.3">
      <c r="A78" s="6">
        <v>45810</v>
      </c>
      <c r="B78" s="10" t="s">
        <v>26</v>
      </c>
      <c r="C78" s="10" t="s">
        <v>56</v>
      </c>
      <c r="D78" s="10" t="s">
        <v>90</v>
      </c>
      <c r="E78" s="10" t="s">
        <v>20</v>
      </c>
      <c r="F78" s="10" t="s">
        <v>58</v>
      </c>
      <c r="G78" s="10" t="s">
        <v>16</v>
      </c>
      <c r="H78" s="10" t="s">
        <v>59</v>
      </c>
      <c r="L78" s="10">
        <v>1</v>
      </c>
      <c r="N78" s="10">
        <v>9.4</v>
      </c>
      <c r="O78" s="10" t="s">
        <v>60</v>
      </c>
      <c r="P78" s="10">
        <v>45840</v>
      </c>
      <c r="Q78" s="10" t="s">
        <v>88</v>
      </c>
      <c r="R78" s="10" t="s">
        <v>60</v>
      </c>
    </row>
    <row r="79" spans="1:18" x14ac:dyDescent="0.3">
      <c r="A79" s="6">
        <v>45754</v>
      </c>
      <c r="B79" s="10" t="s">
        <v>26</v>
      </c>
      <c r="C79" s="10" t="s">
        <v>56</v>
      </c>
      <c r="D79" s="10" t="s">
        <v>90</v>
      </c>
      <c r="E79" s="10" t="s">
        <v>20</v>
      </c>
      <c r="F79" s="10" t="s">
        <v>58</v>
      </c>
      <c r="G79" s="10" t="s">
        <v>16</v>
      </c>
      <c r="H79" s="10" t="s">
        <v>59</v>
      </c>
      <c r="L79" s="10">
        <v>0.5</v>
      </c>
      <c r="N79" s="10">
        <v>9.4</v>
      </c>
      <c r="O79" s="10" t="s">
        <v>60</v>
      </c>
      <c r="P79" s="10">
        <v>45840</v>
      </c>
      <c r="Q79" s="10" t="s">
        <v>88</v>
      </c>
      <c r="R79" s="10" t="s">
        <v>60</v>
      </c>
    </row>
    <row r="80" spans="1:18" x14ac:dyDescent="0.3">
      <c r="A80" s="6">
        <v>45807</v>
      </c>
      <c r="B80" s="10" t="s">
        <v>26</v>
      </c>
      <c r="C80" s="10" t="s">
        <v>56</v>
      </c>
      <c r="D80" s="10" t="s">
        <v>90</v>
      </c>
      <c r="E80" s="10" t="s">
        <v>20</v>
      </c>
      <c r="F80" s="10" t="s">
        <v>58</v>
      </c>
      <c r="G80" s="10" t="s">
        <v>16</v>
      </c>
      <c r="H80" s="10" t="s">
        <v>59</v>
      </c>
      <c r="L80" s="10">
        <v>0.4</v>
      </c>
      <c r="N80" s="10">
        <v>9.4</v>
      </c>
      <c r="O80" s="10" t="s">
        <v>60</v>
      </c>
      <c r="P80" s="10">
        <v>45840</v>
      </c>
      <c r="Q80" s="10" t="s">
        <v>88</v>
      </c>
      <c r="R80" s="10" t="s">
        <v>60</v>
      </c>
    </row>
    <row r="81" spans="1:18" x14ac:dyDescent="0.3">
      <c r="A81" s="6">
        <v>45806</v>
      </c>
      <c r="B81" s="10" t="s">
        <v>26</v>
      </c>
      <c r="C81" s="10" t="s">
        <v>56</v>
      </c>
      <c r="D81" s="10" t="s">
        <v>90</v>
      </c>
      <c r="E81" s="10" t="s">
        <v>20</v>
      </c>
      <c r="F81" s="10" t="s">
        <v>58</v>
      </c>
      <c r="G81" s="10" t="s">
        <v>16</v>
      </c>
      <c r="H81" s="10" t="s">
        <v>59</v>
      </c>
      <c r="L81" s="10">
        <v>0.7</v>
      </c>
      <c r="N81" s="10">
        <v>9.4</v>
      </c>
      <c r="O81" s="10" t="s">
        <v>60</v>
      </c>
      <c r="P81" s="10">
        <v>45840</v>
      </c>
      <c r="Q81" s="10" t="s">
        <v>88</v>
      </c>
      <c r="R81" s="10" t="s">
        <v>60</v>
      </c>
    </row>
    <row r="82" spans="1:18" x14ac:dyDescent="0.3">
      <c r="A82" s="6">
        <v>45804</v>
      </c>
      <c r="B82" s="10" t="s">
        <v>26</v>
      </c>
      <c r="C82" s="10" t="s">
        <v>56</v>
      </c>
      <c r="D82" s="10" t="s">
        <v>90</v>
      </c>
      <c r="E82" s="10" t="s">
        <v>20</v>
      </c>
      <c r="F82" s="10" t="s">
        <v>58</v>
      </c>
      <c r="G82" s="10" t="s">
        <v>16</v>
      </c>
      <c r="H82" s="10" t="s">
        <v>59</v>
      </c>
      <c r="L82" s="10">
        <v>0.5</v>
      </c>
      <c r="N82" s="10">
        <v>9.4</v>
      </c>
      <c r="O82" s="10" t="s">
        <v>60</v>
      </c>
      <c r="P82" s="10">
        <v>45840</v>
      </c>
      <c r="Q82" s="10" t="s">
        <v>88</v>
      </c>
      <c r="R82" s="10" t="s">
        <v>60</v>
      </c>
    </row>
    <row r="83" spans="1:18" x14ac:dyDescent="0.3">
      <c r="A83" s="6">
        <v>45804</v>
      </c>
      <c r="B83" s="10" t="s">
        <v>26</v>
      </c>
      <c r="C83" s="10" t="s">
        <v>56</v>
      </c>
      <c r="D83" s="10" t="s">
        <v>90</v>
      </c>
      <c r="E83" s="10" t="s">
        <v>20</v>
      </c>
      <c r="F83" s="10" t="s">
        <v>58</v>
      </c>
      <c r="G83" s="10" t="s">
        <v>16</v>
      </c>
      <c r="H83" s="10" t="s">
        <v>59</v>
      </c>
      <c r="L83" s="10">
        <v>0.9</v>
      </c>
      <c r="N83" s="10">
        <v>9.4</v>
      </c>
      <c r="O83" s="10" t="s">
        <v>60</v>
      </c>
      <c r="P83" s="10">
        <v>45840</v>
      </c>
      <c r="Q83" s="10" t="s">
        <v>88</v>
      </c>
      <c r="R83" s="10" t="s">
        <v>60</v>
      </c>
    </row>
    <row r="84" spans="1:18" x14ac:dyDescent="0.3">
      <c r="A84" s="6">
        <v>45783</v>
      </c>
      <c r="B84" s="10" t="s">
        <v>26</v>
      </c>
      <c r="C84" s="10" t="s">
        <v>56</v>
      </c>
      <c r="D84" s="10" t="s">
        <v>90</v>
      </c>
      <c r="E84" s="10" t="s">
        <v>20</v>
      </c>
      <c r="F84" s="10" t="s">
        <v>58</v>
      </c>
      <c r="G84" s="10" t="s">
        <v>16</v>
      </c>
      <c r="H84" s="10" t="s">
        <v>59</v>
      </c>
      <c r="L84" s="10">
        <v>0.4</v>
      </c>
      <c r="N84" s="10">
        <v>9.4</v>
      </c>
      <c r="O84" s="10" t="s">
        <v>60</v>
      </c>
      <c r="P84" s="10">
        <v>45840</v>
      </c>
      <c r="Q84" s="10" t="s">
        <v>88</v>
      </c>
      <c r="R84" s="10" t="s">
        <v>60</v>
      </c>
    </row>
    <row r="85" spans="1:18" x14ac:dyDescent="0.3">
      <c r="A85" s="6">
        <v>45796</v>
      </c>
      <c r="B85" s="10" t="s">
        <v>26</v>
      </c>
      <c r="C85" s="10" t="s">
        <v>56</v>
      </c>
      <c r="D85" s="10" t="s">
        <v>90</v>
      </c>
      <c r="E85" s="10" t="s">
        <v>20</v>
      </c>
      <c r="F85" s="10" t="s">
        <v>58</v>
      </c>
      <c r="G85" s="10" t="s">
        <v>16</v>
      </c>
      <c r="H85" s="10" t="s">
        <v>59</v>
      </c>
      <c r="L85" s="10">
        <v>1</v>
      </c>
      <c r="N85" s="10">
        <v>9.4</v>
      </c>
      <c r="O85" s="10" t="s">
        <v>60</v>
      </c>
      <c r="P85" s="10">
        <v>45840</v>
      </c>
      <c r="Q85" s="10" t="s">
        <v>88</v>
      </c>
      <c r="R85" s="10" t="s">
        <v>60</v>
      </c>
    </row>
    <row r="86" spans="1:18" x14ac:dyDescent="0.3">
      <c r="A86" s="6">
        <v>45784</v>
      </c>
      <c r="B86" s="10" t="s">
        <v>26</v>
      </c>
      <c r="C86" s="10" t="s">
        <v>56</v>
      </c>
      <c r="D86" s="10" t="s">
        <v>90</v>
      </c>
      <c r="E86" s="10" t="s">
        <v>20</v>
      </c>
      <c r="F86" s="10" t="s">
        <v>58</v>
      </c>
      <c r="G86" s="10" t="s">
        <v>16</v>
      </c>
      <c r="H86" s="10" t="s">
        <v>59</v>
      </c>
      <c r="L86" s="10">
        <v>0.7</v>
      </c>
      <c r="N86" s="10">
        <v>9.4</v>
      </c>
      <c r="O86" s="10" t="s">
        <v>60</v>
      </c>
      <c r="P86" s="10">
        <v>45840</v>
      </c>
      <c r="Q86" s="10" t="s">
        <v>88</v>
      </c>
      <c r="R86" s="10" t="s">
        <v>60</v>
      </c>
    </row>
    <row r="87" spans="1:18" x14ac:dyDescent="0.3">
      <c r="A87" s="6">
        <v>45798</v>
      </c>
      <c r="B87" s="10" t="s">
        <v>26</v>
      </c>
      <c r="C87" s="10" t="s">
        <v>56</v>
      </c>
      <c r="D87" s="10" t="s">
        <v>91</v>
      </c>
      <c r="E87" s="10" t="s">
        <v>20</v>
      </c>
      <c r="F87" s="10" t="s">
        <v>58</v>
      </c>
      <c r="G87" s="10" t="s">
        <v>16</v>
      </c>
      <c r="H87" s="10" t="s">
        <v>59</v>
      </c>
      <c r="L87" s="10">
        <v>0.9</v>
      </c>
      <c r="N87" s="10">
        <v>9.4</v>
      </c>
      <c r="O87" s="10" t="s">
        <v>64</v>
      </c>
      <c r="R87" s="10" t="s">
        <v>64</v>
      </c>
    </row>
    <row r="88" spans="1:18" x14ac:dyDescent="0.3">
      <c r="A88" s="6">
        <v>45804</v>
      </c>
      <c r="B88" s="10" t="s">
        <v>26</v>
      </c>
      <c r="C88" s="10" t="s">
        <v>56</v>
      </c>
      <c r="D88" s="10" t="s">
        <v>91</v>
      </c>
      <c r="E88" s="10" t="s">
        <v>20</v>
      </c>
      <c r="F88" s="10" t="s">
        <v>58</v>
      </c>
      <c r="G88" s="10" t="s">
        <v>16</v>
      </c>
      <c r="H88" s="10" t="s">
        <v>59</v>
      </c>
      <c r="L88" s="10">
        <v>2.1</v>
      </c>
      <c r="N88" s="10">
        <v>9.4</v>
      </c>
      <c r="O88" s="10" t="s">
        <v>64</v>
      </c>
      <c r="R88" s="10" t="s">
        <v>64</v>
      </c>
    </row>
    <row r="89" spans="1:18" x14ac:dyDescent="0.3">
      <c r="A89" s="6">
        <v>45806</v>
      </c>
      <c r="B89" s="10" t="s">
        <v>26</v>
      </c>
      <c r="C89" s="10" t="s">
        <v>56</v>
      </c>
      <c r="D89" s="10" t="s">
        <v>91</v>
      </c>
      <c r="E89" s="10" t="s">
        <v>20</v>
      </c>
      <c r="F89" s="10" t="s">
        <v>58</v>
      </c>
      <c r="G89" s="10" t="s">
        <v>16</v>
      </c>
      <c r="H89" s="10" t="s">
        <v>59</v>
      </c>
      <c r="L89" s="10">
        <v>0.4</v>
      </c>
      <c r="N89" s="10">
        <v>9.4</v>
      </c>
      <c r="O89" s="10" t="s">
        <v>64</v>
      </c>
      <c r="R89" s="10" t="s">
        <v>64</v>
      </c>
    </row>
    <row r="90" spans="1:18" x14ac:dyDescent="0.3">
      <c r="A90" s="6">
        <v>45810</v>
      </c>
      <c r="B90" s="10" t="s">
        <v>26</v>
      </c>
      <c r="C90" s="10" t="s">
        <v>56</v>
      </c>
      <c r="D90" s="10" t="s">
        <v>91</v>
      </c>
      <c r="E90" s="10" t="s">
        <v>20</v>
      </c>
      <c r="F90" s="10" t="s">
        <v>58</v>
      </c>
      <c r="G90" s="10" t="s">
        <v>16</v>
      </c>
      <c r="H90" s="10" t="s">
        <v>59</v>
      </c>
      <c r="L90" s="10">
        <v>1</v>
      </c>
      <c r="N90" s="10">
        <v>9.4</v>
      </c>
      <c r="O90" s="10" t="s">
        <v>64</v>
      </c>
      <c r="R90" s="10" t="s">
        <v>64</v>
      </c>
    </row>
    <row r="91" spans="1:18" x14ac:dyDescent="0.3">
      <c r="A91" s="6">
        <v>45786</v>
      </c>
      <c r="B91" s="10" t="s">
        <v>26</v>
      </c>
      <c r="C91" s="10" t="s">
        <v>56</v>
      </c>
      <c r="D91" s="10" t="s">
        <v>92</v>
      </c>
      <c r="E91" s="10" t="s">
        <v>23</v>
      </c>
      <c r="F91" s="10" t="s">
        <v>58</v>
      </c>
      <c r="G91" s="10" t="s">
        <v>16</v>
      </c>
      <c r="H91" s="10" t="s">
        <v>59</v>
      </c>
      <c r="L91" s="10">
        <v>0.4</v>
      </c>
      <c r="N91" s="10">
        <v>9</v>
      </c>
      <c r="O91" s="10" t="s">
        <v>64</v>
      </c>
      <c r="R91" s="10" t="s">
        <v>64</v>
      </c>
    </row>
    <row r="92" spans="1:18" x14ac:dyDescent="0.3">
      <c r="A92" s="6">
        <v>45806</v>
      </c>
      <c r="B92" s="10" t="s">
        <v>26</v>
      </c>
      <c r="C92" s="10" t="s">
        <v>56</v>
      </c>
      <c r="D92" s="10" t="s">
        <v>92</v>
      </c>
      <c r="E92" s="10" t="s">
        <v>23</v>
      </c>
      <c r="F92" s="10" t="s">
        <v>58</v>
      </c>
      <c r="G92" s="10" t="s">
        <v>16</v>
      </c>
      <c r="H92" s="10" t="s">
        <v>59</v>
      </c>
      <c r="L92" s="10">
        <v>1</v>
      </c>
      <c r="N92" s="10">
        <v>9</v>
      </c>
      <c r="O92" s="10" t="s">
        <v>64</v>
      </c>
      <c r="R92" s="10" t="s">
        <v>64</v>
      </c>
    </row>
    <row r="93" spans="1:18" x14ac:dyDescent="0.3">
      <c r="A93" s="6">
        <v>45784</v>
      </c>
      <c r="B93" s="10" t="s">
        <v>26</v>
      </c>
      <c r="C93" s="10" t="s">
        <v>56</v>
      </c>
      <c r="D93" s="10" t="s">
        <v>92</v>
      </c>
      <c r="E93" s="10" t="s">
        <v>23</v>
      </c>
      <c r="F93" s="10" t="s">
        <v>58</v>
      </c>
      <c r="G93" s="10" t="s">
        <v>16</v>
      </c>
      <c r="H93" s="10" t="s">
        <v>59</v>
      </c>
      <c r="L93" s="10">
        <v>0.7</v>
      </c>
      <c r="N93" s="10">
        <v>9</v>
      </c>
      <c r="O93" s="10" t="s">
        <v>64</v>
      </c>
      <c r="R93" s="10" t="s">
        <v>64</v>
      </c>
    </row>
    <row r="94" spans="1:18" x14ac:dyDescent="0.3">
      <c r="A94" s="6">
        <v>45838</v>
      </c>
      <c r="B94" s="10" t="s">
        <v>26</v>
      </c>
      <c r="C94" s="10" t="s">
        <v>56</v>
      </c>
      <c r="D94" s="10" t="s">
        <v>92</v>
      </c>
      <c r="E94" s="10" t="s">
        <v>23</v>
      </c>
      <c r="F94" s="10" t="s">
        <v>58</v>
      </c>
      <c r="G94" s="10" t="s">
        <v>16</v>
      </c>
      <c r="H94" s="10" t="s">
        <v>59</v>
      </c>
      <c r="L94" s="10">
        <v>0.7</v>
      </c>
      <c r="N94" s="10">
        <v>9</v>
      </c>
      <c r="O94" s="10" t="s">
        <v>64</v>
      </c>
      <c r="R94" s="10" t="s">
        <v>64</v>
      </c>
    </row>
    <row r="95" spans="1:18" x14ac:dyDescent="0.3">
      <c r="A95" s="6">
        <v>45785</v>
      </c>
      <c r="B95" s="10" t="s">
        <v>26</v>
      </c>
      <c r="C95" s="10" t="s">
        <v>56</v>
      </c>
      <c r="D95" s="10" t="s">
        <v>92</v>
      </c>
      <c r="E95" s="10" t="s">
        <v>23</v>
      </c>
      <c r="F95" s="10" t="s">
        <v>58</v>
      </c>
      <c r="G95" s="10" t="s">
        <v>16</v>
      </c>
      <c r="H95" s="10" t="s">
        <v>59</v>
      </c>
      <c r="L95" s="10">
        <v>0.9</v>
      </c>
      <c r="N95" s="10">
        <v>9</v>
      </c>
      <c r="O95" s="10" t="s">
        <v>64</v>
      </c>
      <c r="R95" s="10" t="s">
        <v>64</v>
      </c>
    </row>
    <row r="96" spans="1:18" x14ac:dyDescent="0.3">
      <c r="A96" s="6">
        <v>45768</v>
      </c>
      <c r="B96" s="10" t="s">
        <v>26</v>
      </c>
      <c r="C96" s="10" t="s">
        <v>56</v>
      </c>
      <c r="D96" s="10" t="s">
        <v>92</v>
      </c>
      <c r="E96" s="10" t="s">
        <v>23</v>
      </c>
      <c r="F96" s="10" t="s">
        <v>58</v>
      </c>
      <c r="G96" s="10" t="s">
        <v>16</v>
      </c>
      <c r="H96" s="10" t="s">
        <v>59</v>
      </c>
      <c r="L96" s="10">
        <v>0.5</v>
      </c>
      <c r="N96" s="10">
        <v>9</v>
      </c>
      <c r="O96" s="10" t="s">
        <v>64</v>
      </c>
      <c r="R96" s="10" t="s">
        <v>64</v>
      </c>
    </row>
    <row r="97" spans="1:18" x14ac:dyDescent="0.3">
      <c r="A97" s="6">
        <v>45805</v>
      </c>
      <c r="B97" s="10" t="s">
        <v>26</v>
      </c>
      <c r="C97" s="10" t="s">
        <v>56</v>
      </c>
      <c r="D97" s="10" t="s">
        <v>93</v>
      </c>
      <c r="E97" s="10" t="s">
        <v>23</v>
      </c>
      <c r="F97" s="10" t="s">
        <v>58</v>
      </c>
      <c r="G97" s="10" t="s">
        <v>16</v>
      </c>
      <c r="H97" s="10" t="s">
        <v>59</v>
      </c>
      <c r="L97" s="10">
        <v>1</v>
      </c>
      <c r="N97" s="10">
        <v>8.9</v>
      </c>
      <c r="O97" s="10" t="s">
        <v>64</v>
      </c>
      <c r="R97" s="10" t="s">
        <v>64</v>
      </c>
    </row>
    <row r="98" spans="1:18" x14ac:dyDescent="0.3">
      <c r="A98" s="6">
        <v>45783</v>
      </c>
      <c r="B98" s="10" t="s">
        <v>26</v>
      </c>
      <c r="C98" s="10" t="s">
        <v>56</v>
      </c>
      <c r="D98" s="10" t="s">
        <v>93</v>
      </c>
      <c r="E98" s="10" t="s">
        <v>23</v>
      </c>
      <c r="F98" s="10" t="s">
        <v>58</v>
      </c>
      <c r="G98" s="10" t="s">
        <v>16</v>
      </c>
      <c r="H98" s="10" t="s">
        <v>59</v>
      </c>
      <c r="L98" s="10">
        <v>0.7</v>
      </c>
      <c r="N98" s="10">
        <v>8.9</v>
      </c>
      <c r="O98" s="10" t="s">
        <v>64</v>
      </c>
      <c r="R98" s="10" t="s">
        <v>64</v>
      </c>
    </row>
    <row r="99" spans="1:18" x14ac:dyDescent="0.3">
      <c r="A99" s="6">
        <v>45810</v>
      </c>
      <c r="B99" s="10" t="s">
        <v>26</v>
      </c>
      <c r="C99" s="10" t="s">
        <v>56</v>
      </c>
      <c r="D99" s="10" t="s">
        <v>93</v>
      </c>
      <c r="E99" s="10" t="s">
        <v>23</v>
      </c>
      <c r="F99" s="10" t="s">
        <v>58</v>
      </c>
      <c r="G99" s="10" t="s">
        <v>16</v>
      </c>
      <c r="H99" s="10" t="s">
        <v>59</v>
      </c>
      <c r="L99" s="10">
        <v>0.8</v>
      </c>
      <c r="N99" s="10">
        <v>8.9</v>
      </c>
      <c r="O99" s="10" t="s">
        <v>64</v>
      </c>
      <c r="R99" s="10" t="s">
        <v>64</v>
      </c>
    </row>
    <row r="100" spans="1:18" x14ac:dyDescent="0.3">
      <c r="A100" s="6">
        <v>45806</v>
      </c>
      <c r="B100" s="10" t="s">
        <v>26</v>
      </c>
      <c r="C100" s="10" t="s">
        <v>56</v>
      </c>
      <c r="D100" s="10" t="s">
        <v>93</v>
      </c>
      <c r="E100" s="10" t="s">
        <v>23</v>
      </c>
      <c r="F100" s="10" t="s">
        <v>58</v>
      </c>
      <c r="G100" s="10" t="s">
        <v>16</v>
      </c>
      <c r="H100" s="10" t="s">
        <v>59</v>
      </c>
      <c r="L100" s="10">
        <v>1</v>
      </c>
      <c r="N100" s="10">
        <v>8.9</v>
      </c>
      <c r="O100" s="10" t="s">
        <v>64</v>
      </c>
      <c r="R100" s="10" t="s">
        <v>64</v>
      </c>
    </row>
    <row r="101" spans="1:18" x14ac:dyDescent="0.3">
      <c r="A101" s="6">
        <v>45806</v>
      </c>
      <c r="B101" s="10" t="s">
        <v>26</v>
      </c>
      <c r="C101" s="10" t="s">
        <v>56</v>
      </c>
      <c r="D101" s="10" t="s">
        <v>94</v>
      </c>
      <c r="E101" s="10" t="s">
        <v>15</v>
      </c>
      <c r="F101" s="10" t="s">
        <v>58</v>
      </c>
      <c r="G101" s="10" t="s">
        <v>16</v>
      </c>
      <c r="H101" s="10" t="s">
        <v>59</v>
      </c>
      <c r="L101" s="10">
        <v>0.5</v>
      </c>
      <c r="N101" s="10">
        <v>8.3000000000000007</v>
      </c>
      <c r="O101" s="10" t="s">
        <v>64</v>
      </c>
      <c r="R101" s="10" t="s">
        <v>64</v>
      </c>
    </row>
    <row r="102" spans="1:18" x14ac:dyDescent="0.3">
      <c r="A102" s="6">
        <v>45810</v>
      </c>
      <c r="B102" s="10" t="s">
        <v>26</v>
      </c>
      <c r="C102" s="10" t="s">
        <v>56</v>
      </c>
      <c r="D102" s="10" t="s">
        <v>95</v>
      </c>
      <c r="E102" s="10" t="s">
        <v>20</v>
      </c>
      <c r="F102" s="10" t="s">
        <v>58</v>
      </c>
      <c r="G102" s="10" t="s">
        <v>16</v>
      </c>
      <c r="H102" s="10" t="s">
        <v>59</v>
      </c>
      <c r="L102" s="10">
        <v>1</v>
      </c>
      <c r="N102" s="10">
        <v>7.8</v>
      </c>
      <c r="O102" s="10" t="s">
        <v>60</v>
      </c>
      <c r="P102" s="10">
        <v>45840</v>
      </c>
      <c r="Q102" s="10" t="s">
        <v>61</v>
      </c>
      <c r="R102" s="10" t="s">
        <v>60</v>
      </c>
    </row>
    <row r="103" spans="1:18" x14ac:dyDescent="0.3">
      <c r="A103" s="6">
        <v>45784</v>
      </c>
      <c r="B103" s="10" t="s">
        <v>26</v>
      </c>
      <c r="C103" s="10" t="s">
        <v>56</v>
      </c>
      <c r="D103" s="10" t="s">
        <v>96</v>
      </c>
      <c r="E103" s="10" t="s">
        <v>15</v>
      </c>
      <c r="F103" s="10" t="s">
        <v>58</v>
      </c>
      <c r="G103" s="10" t="s">
        <v>16</v>
      </c>
      <c r="H103" s="10" t="s">
        <v>59</v>
      </c>
      <c r="L103" s="10">
        <v>0.7</v>
      </c>
      <c r="N103" s="10">
        <v>7.3</v>
      </c>
      <c r="O103" s="10" t="s">
        <v>64</v>
      </c>
      <c r="R103" s="10" t="s">
        <v>64</v>
      </c>
    </row>
    <row r="104" spans="1:18" x14ac:dyDescent="0.3">
      <c r="A104" s="6">
        <v>45754</v>
      </c>
      <c r="B104" s="10" t="s">
        <v>26</v>
      </c>
      <c r="C104" s="10" t="s">
        <v>56</v>
      </c>
      <c r="D104" s="10" t="s">
        <v>96</v>
      </c>
      <c r="E104" s="10" t="s">
        <v>15</v>
      </c>
      <c r="F104" s="10" t="s">
        <v>58</v>
      </c>
      <c r="G104" s="10" t="s">
        <v>16</v>
      </c>
      <c r="H104" s="10" t="s">
        <v>59</v>
      </c>
      <c r="L104" s="10">
        <v>0.3</v>
      </c>
      <c r="N104" s="10">
        <v>7.3</v>
      </c>
      <c r="O104" s="10" t="s">
        <v>64</v>
      </c>
      <c r="R104" s="10" t="s">
        <v>64</v>
      </c>
    </row>
    <row r="105" spans="1:18" x14ac:dyDescent="0.3">
      <c r="A105" s="6">
        <v>45785</v>
      </c>
      <c r="B105" s="10" t="s">
        <v>26</v>
      </c>
      <c r="C105" s="10" t="s">
        <v>56</v>
      </c>
      <c r="D105" s="10" t="s">
        <v>96</v>
      </c>
      <c r="E105" s="10" t="s">
        <v>15</v>
      </c>
      <c r="F105" s="10" t="s">
        <v>58</v>
      </c>
      <c r="G105" s="10" t="s">
        <v>16</v>
      </c>
      <c r="H105" s="10" t="s">
        <v>59</v>
      </c>
      <c r="L105" s="10">
        <v>0.8</v>
      </c>
      <c r="N105" s="10">
        <v>7.3</v>
      </c>
      <c r="O105" s="10" t="s">
        <v>64</v>
      </c>
      <c r="R105" s="10" t="s">
        <v>64</v>
      </c>
    </row>
    <row r="106" spans="1:18" x14ac:dyDescent="0.3">
      <c r="A106" s="6">
        <v>45783</v>
      </c>
      <c r="B106" s="10" t="s">
        <v>26</v>
      </c>
      <c r="C106" s="10" t="s">
        <v>56</v>
      </c>
      <c r="D106" s="10" t="s">
        <v>97</v>
      </c>
      <c r="E106" s="10" t="s">
        <v>15</v>
      </c>
      <c r="F106" s="10" t="s">
        <v>58</v>
      </c>
      <c r="G106" s="10" t="s">
        <v>16</v>
      </c>
      <c r="H106" s="10" t="s">
        <v>59</v>
      </c>
      <c r="L106" s="10">
        <v>0.5</v>
      </c>
      <c r="N106" s="10">
        <v>6.9</v>
      </c>
      <c r="O106" s="10" t="s">
        <v>64</v>
      </c>
      <c r="R106" s="10" t="s">
        <v>64</v>
      </c>
    </row>
    <row r="107" spans="1:18" x14ac:dyDescent="0.3">
      <c r="A107" s="6">
        <v>45768</v>
      </c>
      <c r="B107" s="10" t="s">
        <v>26</v>
      </c>
      <c r="C107" s="10" t="s">
        <v>56</v>
      </c>
      <c r="D107" s="10" t="s">
        <v>97</v>
      </c>
      <c r="E107" s="10" t="s">
        <v>15</v>
      </c>
      <c r="F107" s="10" t="s">
        <v>58</v>
      </c>
      <c r="G107" s="10" t="s">
        <v>16</v>
      </c>
      <c r="H107" s="10" t="s">
        <v>59</v>
      </c>
      <c r="L107" s="10">
        <v>0.5</v>
      </c>
      <c r="N107" s="10">
        <v>6.9</v>
      </c>
      <c r="O107" s="10" t="s">
        <v>64</v>
      </c>
      <c r="R107" s="10" t="s">
        <v>64</v>
      </c>
    </row>
    <row r="108" spans="1:18" x14ac:dyDescent="0.3">
      <c r="A108" s="6">
        <v>45826</v>
      </c>
      <c r="B108" s="10" t="s">
        <v>26</v>
      </c>
      <c r="C108" s="10" t="s">
        <v>56</v>
      </c>
      <c r="D108" s="10" t="s">
        <v>98</v>
      </c>
      <c r="E108" s="10" t="s">
        <v>23</v>
      </c>
      <c r="F108" s="10" t="s">
        <v>58</v>
      </c>
      <c r="G108" s="10" t="s">
        <v>16</v>
      </c>
      <c r="H108" s="10" t="s">
        <v>59</v>
      </c>
      <c r="L108" s="10">
        <v>4</v>
      </c>
      <c r="N108" s="10">
        <v>6.7</v>
      </c>
      <c r="O108" s="10" t="s">
        <v>64</v>
      </c>
      <c r="R108" s="10" t="s">
        <v>64</v>
      </c>
    </row>
    <row r="109" spans="1:18" x14ac:dyDescent="0.3">
      <c r="A109" s="6">
        <v>45806</v>
      </c>
      <c r="B109" s="10" t="s">
        <v>26</v>
      </c>
      <c r="C109" s="10" t="s">
        <v>56</v>
      </c>
      <c r="D109" s="10" t="s">
        <v>98</v>
      </c>
      <c r="E109" s="10" t="s">
        <v>23</v>
      </c>
      <c r="F109" s="10" t="s">
        <v>58</v>
      </c>
      <c r="G109" s="10" t="s">
        <v>16</v>
      </c>
      <c r="H109" s="10" t="s">
        <v>59</v>
      </c>
      <c r="L109" s="10">
        <v>0.7</v>
      </c>
      <c r="N109" s="10">
        <v>6.7</v>
      </c>
      <c r="O109" s="10" t="s">
        <v>64</v>
      </c>
      <c r="R109" s="10" t="s">
        <v>64</v>
      </c>
    </row>
    <row r="110" spans="1:18" x14ac:dyDescent="0.3">
      <c r="A110" s="6">
        <v>45805</v>
      </c>
      <c r="B110" s="10" t="s">
        <v>26</v>
      </c>
      <c r="C110" s="10" t="s">
        <v>56</v>
      </c>
      <c r="D110" s="10" t="s">
        <v>98</v>
      </c>
      <c r="E110" s="10" t="s">
        <v>23</v>
      </c>
      <c r="F110" s="10" t="s">
        <v>58</v>
      </c>
      <c r="G110" s="10" t="s">
        <v>16</v>
      </c>
      <c r="H110" s="10" t="s">
        <v>59</v>
      </c>
      <c r="L110" s="10">
        <v>1</v>
      </c>
      <c r="N110" s="10">
        <v>6.7</v>
      </c>
      <c r="O110" s="10" t="s">
        <v>64</v>
      </c>
      <c r="R110" s="10" t="s">
        <v>64</v>
      </c>
    </row>
    <row r="111" spans="1:18" x14ac:dyDescent="0.3">
      <c r="A111" s="6">
        <v>45782</v>
      </c>
      <c r="B111" s="10" t="s">
        <v>26</v>
      </c>
      <c r="C111" s="10" t="s">
        <v>56</v>
      </c>
      <c r="D111" s="10" t="s">
        <v>99</v>
      </c>
      <c r="E111" s="10" t="s">
        <v>15</v>
      </c>
      <c r="F111" s="10" t="s">
        <v>58</v>
      </c>
      <c r="G111" s="10" t="s">
        <v>16</v>
      </c>
      <c r="H111" s="10" t="s">
        <v>59</v>
      </c>
      <c r="L111" s="10">
        <v>1</v>
      </c>
      <c r="N111" s="10">
        <v>5.9</v>
      </c>
      <c r="O111" s="10" t="s">
        <v>64</v>
      </c>
      <c r="R111" s="10" t="s">
        <v>64</v>
      </c>
    </row>
    <row r="112" spans="1:18" x14ac:dyDescent="0.3">
      <c r="A112" s="6">
        <v>45785</v>
      </c>
      <c r="B112" s="10" t="s">
        <v>26</v>
      </c>
      <c r="C112" s="10" t="s">
        <v>56</v>
      </c>
      <c r="D112" s="10" t="s">
        <v>99</v>
      </c>
      <c r="E112" s="10" t="s">
        <v>15</v>
      </c>
      <c r="F112" s="10" t="s">
        <v>58</v>
      </c>
      <c r="G112" s="10" t="s">
        <v>16</v>
      </c>
      <c r="H112" s="10" t="s">
        <v>59</v>
      </c>
      <c r="L112" s="10">
        <v>0.7</v>
      </c>
      <c r="N112" s="10">
        <v>5.9</v>
      </c>
      <c r="O112" s="10" t="s">
        <v>64</v>
      </c>
      <c r="R112" s="10" t="s">
        <v>64</v>
      </c>
    </row>
    <row r="113" spans="1:18" x14ac:dyDescent="0.3">
      <c r="A113" s="6">
        <v>45784</v>
      </c>
      <c r="B113" s="10" t="s">
        <v>26</v>
      </c>
      <c r="C113" s="10" t="s">
        <v>56</v>
      </c>
      <c r="D113" s="10" t="s">
        <v>99</v>
      </c>
      <c r="E113" s="10" t="s">
        <v>15</v>
      </c>
      <c r="F113" s="10" t="s">
        <v>58</v>
      </c>
      <c r="G113" s="10" t="s">
        <v>16</v>
      </c>
      <c r="H113" s="10" t="s">
        <v>59</v>
      </c>
      <c r="L113" s="10">
        <v>1.2</v>
      </c>
      <c r="N113" s="10">
        <v>5.9</v>
      </c>
      <c r="O113" s="10" t="s">
        <v>64</v>
      </c>
      <c r="R113" s="10" t="s">
        <v>64</v>
      </c>
    </row>
    <row r="114" spans="1:18" x14ac:dyDescent="0.3">
      <c r="A114" s="6">
        <v>45805</v>
      </c>
      <c r="B114" s="10" t="s">
        <v>26</v>
      </c>
      <c r="C114" s="10" t="s">
        <v>56</v>
      </c>
      <c r="D114" s="10" t="s">
        <v>99</v>
      </c>
      <c r="E114" s="10" t="s">
        <v>15</v>
      </c>
      <c r="F114" s="10" t="s">
        <v>58</v>
      </c>
      <c r="G114" s="10" t="s">
        <v>16</v>
      </c>
      <c r="H114" s="10" t="s">
        <v>59</v>
      </c>
      <c r="L114" s="10">
        <v>1</v>
      </c>
      <c r="N114" s="10">
        <v>5.9</v>
      </c>
      <c r="O114" s="10" t="s">
        <v>64</v>
      </c>
      <c r="R114" s="10" t="s">
        <v>64</v>
      </c>
    </row>
    <row r="115" spans="1:18" x14ac:dyDescent="0.3">
      <c r="A115" s="6">
        <v>45775</v>
      </c>
      <c r="B115" s="10" t="s">
        <v>26</v>
      </c>
      <c r="C115" s="10" t="s">
        <v>56</v>
      </c>
      <c r="D115" s="10" t="s">
        <v>99</v>
      </c>
      <c r="E115" s="10" t="s">
        <v>15</v>
      </c>
      <c r="F115" s="10" t="s">
        <v>58</v>
      </c>
      <c r="G115" s="10" t="s">
        <v>16</v>
      </c>
      <c r="H115" s="10" t="s">
        <v>59</v>
      </c>
      <c r="L115" s="10">
        <v>1</v>
      </c>
      <c r="N115" s="10">
        <v>5.9</v>
      </c>
      <c r="O115" s="10" t="s">
        <v>64</v>
      </c>
      <c r="R115" s="10" t="s">
        <v>64</v>
      </c>
    </row>
    <row r="116" spans="1:18" x14ac:dyDescent="0.3">
      <c r="A116" s="6">
        <v>45806</v>
      </c>
      <c r="B116" s="10" t="s">
        <v>26</v>
      </c>
      <c r="C116" s="10" t="s">
        <v>56</v>
      </c>
      <c r="D116" s="10" t="s">
        <v>99</v>
      </c>
      <c r="E116" s="10" t="s">
        <v>15</v>
      </c>
      <c r="F116" s="10" t="s">
        <v>58</v>
      </c>
      <c r="G116" s="10" t="s">
        <v>16</v>
      </c>
      <c r="H116" s="10" t="s">
        <v>59</v>
      </c>
      <c r="L116" s="10">
        <v>1</v>
      </c>
      <c r="N116" s="10">
        <v>5.9</v>
      </c>
      <c r="O116" s="10" t="s">
        <v>64</v>
      </c>
      <c r="R116" s="10" t="s">
        <v>64</v>
      </c>
    </row>
    <row r="117" spans="1:18" x14ac:dyDescent="0.3">
      <c r="A117" s="6">
        <v>45815</v>
      </c>
      <c r="B117" s="10" t="s">
        <v>26</v>
      </c>
      <c r="C117" s="10" t="s">
        <v>56</v>
      </c>
      <c r="D117" s="10" t="s">
        <v>100</v>
      </c>
      <c r="E117" s="10" t="s">
        <v>18</v>
      </c>
      <c r="F117" s="10" t="s">
        <v>58</v>
      </c>
      <c r="G117" s="10" t="s">
        <v>16</v>
      </c>
      <c r="H117" s="10" t="s">
        <v>59</v>
      </c>
      <c r="L117" s="10">
        <v>1</v>
      </c>
      <c r="N117" s="10">
        <v>5.9</v>
      </c>
      <c r="O117" s="10" t="s">
        <v>60</v>
      </c>
      <c r="P117" s="10">
        <v>45783</v>
      </c>
      <c r="Q117" s="10" t="s">
        <v>101</v>
      </c>
      <c r="R117" s="10" t="s">
        <v>60</v>
      </c>
    </row>
    <row r="118" spans="1:18" x14ac:dyDescent="0.3">
      <c r="A118" s="6">
        <v>45782</v>
      </c>
      <c r="B118" s="10" t="s">
        <v>26</v>
      </c>
      <c r="C118" s="10" t="s">
        <v>56</v>
      </c>
      <c r="D118" s="10" t="s">
        <v>102</v>
      </c>
      <c r="E118" s="10" t="s">
        <v>15</v>
      </c>
      <c r="F118" s="10" t="s">
        <v>58</v>
      </c>
      <c r="G118" s="10" t="s">
        <v>16</v>
      </c>
      <c r="H118" s="10" t="s">
        <v>59</v>
      </c>
      <c r="L118" s="10">
        <v>1</v>
      </c>
      <c r="N118" s="10">
        <v>5.8</v>
      </c>
      <c r="O118" s="10" t="s">
        <v>64</v>
      </c>
      <c r="R118" s="10" t="s">
        <v>64</v>
      </c>
    </row>
    <row r="119" spans="1:18" x14ac:dyDescent="0.3">
      <c r="A119" s="6">
        <v>45784</v>
      </c>
      <c r="B119" s="10" t="s">
        <v>26</v>
      </c>
      <c r="C119" s="10" t="s">
        <v>56</v>
      </c>
      <c r="D119" s="10" t="s">
        <v>102</v>
      </c>
      <c r="E119" s="10" t="s">
        <v>15</v>
      </c>
      <c r="F119" s="10" t="s">
        <v>58</v>
      </c>
      <c r="G119" s="10" t="s">
        <v>16</v>
      </c>
      <c r="H119" s="10" t="s">
        <v>59</v>
      </c>
      <c r="L119" s="10">
        <v>0.7</v>
      </c>
      <c r="N119" s="10">
        <v>5.8</v>
      </c>
      <c r="O119" s="10" t="s">
        <v>64</v>
      </c>
      <c r="R119" s="10" t="s">
        <v>64</v>
      </c>
    </row>
    <row r="120" spans="1:18" x14ac:dyDescent="0.3">
      <c r="A120" s="6">
        <v>45805</v>
      </c>
      <c r="B120" s="10" t="s">
        <v>26</v>
      </c>
      <c r="C120" s="10" t="s">
        <v>56</v>
      </c>
      <c r="D120" s="10" t="s">
        <v>102</v>
      </c>
      <c r="E120" s="10" t="s">
        <v>15</v>
      </c>
      <c r="F120" s="10" t="s">
        <v>58</v>
      </c>
      <c r="G120" s="10" t="s">
        <v>16</v>
      </c>
      <c r="H120" s="10" t="s">
        <v>59</v>
      </c>
      <c r="L120" s="10">
        <v>1.1000000000000001</v>
      </c>
      <c r="N120" s="10">
        <v>5.8</v>
      </c>
      <c r="O120" s="10" t="s">
        <v>64</v>
      </c>
      <c r="R120" s="10" t="s">
        <v>64</v>
      </c>
    </row>
    <row r="121" spans="1:18" x14ac:dyDescent="0.3">
      <c r="A121" s="6">
        <v>45832</v>
      </c>
      <c r="B121" s="10" t="s">
        <v>26</v>
      </c>
      <c r="C121" s="10" t="s">
        <v>56</v>
      </c>
      <c r="D121" s="10" t="s">
        <v>103</v>
      </c>
      <c r="E121" s="10" t="s">
        <v>20</v>
      </c>
      <c r="F121" s="10" t="s">
        <v>63</v>
      </c>
      <c r="G121" s="10" t="s">
        <v>16</v>
      </c>
      <c r="H121" s="10" t="s">
        <v>59</v>
      </c>
      <c r="L121" s="10">
        <v>1.5</v>
      </c>
      <c r="N121" s="10">
        <v>5.3</v>
      </c>
      <c r="O121" s="10" t="s">
        <v>64</v>
      </c>
      <c r="R121" s="10" t="s">
        <v>64</v>
      </c>
    </row>
    <row r="122" spans="1:18" x14ac:dyDescent="0.3">
      <c r="A122" s="6">
        <v>45833</v>
      </c>
      <c r="B122" s="10" t="s">
        <v>26</v>
      </c>
      <c r="C122" s="10" t="s">
        <v>56</v>
      </c>
      <c r="D122" s="10" t="s">
        <v>103</v>
      </c>
      <c r="E122" s="10" t="s">
        <v>20</v>
      </c>
      <c r="F122" s="10" t="s">
        <v>63</v>
      </c>
      <c r="G122" s="10" t="s">
        <v>16</v>
      </c>
      <c r="H122" s="10" t="s">
        <v>59</v>
      </c>
      <c r="L122" s="10">
        <v>1.8</v>
      </c>
      <c r="N122" s="10">
        <v>5.3</v>
      </c>
      <c r="O122" s="10" t="s">
        <v>64</v>
      </c>
      <c r="R122" s="10" t="s">
        <v>64</v>
      </c>
    </row>
    <row r="123" spans="1:18" x14ac:dyDescent="0.3">
      <c r="A123" s="6">
        <v>45806</v>
      </c>
      <c r="B123" s="10" t="s">
        <v>26</v>
      </c>
      <c r="C123" s="10" t="s">
        <v>56</v>
      </c>
      <c r="D123" s="10" t="s">
        <v>103</v>
      </c>
      <c r="E123" s="10" t="s">
        <v>20</v>
      </c>
      <c r="F123" s="10" t="s">
        <v>63</v>
      </c>
      <c r="G123" s="10" t="s">
        <v>16</v>
      </c>
      <c r="H123" s="10" t="s">
        <v>59</v>
      </c>
      <c r="L123" s="10">
        <v>1</v>
      </c>
      <c r="N123" s="10">
        <v>5.3</v>
      </c>
      <c r="O123" s="10" t="s">
        <v>64</v>
      </c>
      <c r="R123" s="10" t="s">
        <v>64</v>
      </c>
    </row>
    <row r="124" spans="1:18" x14ac:dyDescent="0.3">
      <c r="A124" s="6">
        <v>45805</v>
      </c>
      <c r="B124" s="10" t="s">
        <v>26</v>
      </c>
      <c r="C124" s="10" t="s">
        <v>56</v>
      </c>
      <c r="D124" s="10" t="s">
        <v>103</v>
      </c>
      <c r="E124" s="10" t="s">
        <v>20</v>
      </c>
      <c r="F124" s="10" t="s">
        <v>63</v>
      </c>
      <c r="G124" s="10" t="s">
        <v>16</v>
      </c>
      <c r="H124" s="10" t="s">
        <v>59</v>
      </c>
      <c r="L124" s="10">
        <v>1</v>
      </c>
      <c r="N124" s="10">
        <v>5.3</v>
      </c>
      <c r="O124" s="10" t="s">
        <v>64</v>
      </c>
      <c r="R124" s="10" t="s">
        <v>64</v>
      </c>
    </row>
    <row r="125" spans="1:18" x14ac:dyDescent="0.3">
      <c r="A125" s="6">
        <v>45810</v>
      </c>
      <c r="B125" s="10" t="s">
        <v>26</v>
      </c>
      <c r="C125" s="10" t="s">
        <v>56</v>
      </c>
      <c r="D125" s="10" t="s">
        <v>104</v>
      </c>
      <c r="E125" s="10" t="s">
        <v>15</v>
      </c>
      <c r="F125" s="10" t="s">
        <v>58</v>
      </c>
      <c r="G125" s="10" t="s">
        <v>16</v>
      </c>
      <c r="H125" s="10" t="s">
        <v>59</v>
      </c>
      <c r="L125" s="10">
        <v>0.5</v>
      </c>
      <c r="N125" s="10">
        <v>5.0999999999999996</v>
      </c>
      <c r="O125" s="10" t="s">
        <v>60</v>
      </c>
      <c r="P125" s="10">
        <v>45629</v>
      </c>
      <c r="Q125" s="10" t="s">
        <v>61</v>
      </c>
      <c r="R125" s="10" t="s">
        <v>60</v>
      </c>
    </row>
    <row r="126" spans="1:18" x14ac:dyDescent="0.3">
      <c r="A126" s="6">
        <v>45806</v>
      </c>
      <c r="B126" s="10" t="s">
        <v>26</v>
      </c>
      <c r="C126" s="10" t="s">
        <v>56</v>
      </c>
      <c r="D126" s="10" t="s">
        <v>105</v>
      </c>
      <c r="E126" s="10" t="s">
        <v>15</v>
      </c>
      <c r="F126" s="10" t="s">
        <v>58</v>
      </c>
      <c r="G126" s="10" t="s">
        <v>16</v>
      </c>
      <c r="H126" s="10" t="s">
        <v>59</v>
      </c>
      <c r="L126" s="10">
        <v>0.2</v>
      </c>
      <c r="N126" s="10">
        <v>5</v>
      </c>
      <c r="O126" s="10" t="s">
        <v>64</v>
      </c>
      <c r="R126" s="10" t="s">
        <v>64</v>
      </c>
    </row>
    <row r="127" spans="1:18" x14ac:dyDescent="0.3">
      <c r="A127" s="6">
        <v>45805</v>
      </c>
      <c r="B127" s="10" t="s">
        <v>26</v>
      </c>
      <c r="C127" s="10" t="s">
        <v>56</v>
      </c>
      <c r="D127" s="10" t="s">
        <v>106</v>
      </c>
      <c r="E127" s="10" t="s">
        <v>15</v>
      </c>
      <c r="F127" s="10" t="s">
        <v>58</v>
      </c>
      <c r="G127" s="10" t="s">
        <v>16</v>
      </c>
      <c r="H127" s="10" t="s">
        <v>59</v>
      </c>
      <c r="L127" s="10">
        <v>0.8</v>
      </c>
      <c r="N127" s="10">
        <v>4.5999999999999996</v>
      </c>
      <c r="O127" s="10" t="s">
        <v>64</v>
      </c>
      <c r="R127" s="10" t="s">
        <v>64</v>
      </c>
    </row>
    <row r="128" spans="1:18" x14ac:dyDescent="0.3">
      <c r="A128" s="6">
        <v>45782</v>
      </c>
      <c r="B128" s="10" t="s">
        <v>26</v>
      </c>
      <c r="C128" s="10" t="s">
        <v>56</v>
      </c>
      <c r="D128" s="10" t="s">
        <v>106</v>
      </c>
      <c r="E128" s="10" t="s">
        <v>15</v>
      </c>
      <c r="F128" s="10" t="s">
        <v>58</v>
      </c>
      <c r="G128" s="10" t="s">
        <v>16</v>
      </c>
      <c r="H128" s="10" t="s">
        <v>59</v>
      </c>
      <c r="L128" s="10">
        <v>1</v>
      </c>
      <c r="N128" s="10">
        <v>4.5999999999999996</v>
      </c>
      <c r="O128" s="10" t="s">
        <v>64</v>
      </c>
      <c r="R128" s="10" t="s">
        <v>64</v>
      </c>
    </row>
    <row r="129" spans="1:18" x14ac:dyDescent="0.3">
      <c r="A129" s="6">
        <v>45784</v>
      </c>
      <c r="B129" s="10" t="s">
        <v>26</v>
      </c>
      <c r="C129" s="10" t="s">
        <v>56</v>
      </c>
      <c r="D129" s="10" t="s">
        <v>106</v>
      </c>
      <c r="E129" s="10" t="s">
        <v>15</v>
      </c>
      <c r="F129" s="10" t="s">
        <v>58</v>
      </c>
      <c r="G129" s="10" t="s">
        <v>16</v>
      </c>
      <c r="H129" s="10" t="s">
        <v>59</v>
      </c>
      <c r="L129" s="10">
        <v>0.8</v>
      </c>
      <c r="N129" s="10">
        <v>4.5999999999999996</v>
      </c>
      <c r="O129" s="10" t="s">
        <v>64</v>
      </c>
      <c r="R129" s="10" t="s">
        <v>64</v>
      </c>
    </row>
    <row r="130" spans="1:18" x14ac:dyDescent="0.3">
      <c r="A130" s="6">
        <v>45806</v>
      </c>
      <c r="B130" s="10" t="s">
        <v>26</v>
      </c>
      <c r="C130" s="10" t="s">
        <v>56</v>
      </c>
      <c r="D130" s="10" t="s">
        <v>106</v>
      </c>
      <c r="E130" s="10" t="s">
        <v>15</v>
      </c>
      <c r="F130" s="10" t="s">
        <v>58</v>
      </c>
      <c r="G130" s="10" t="s">
        <v>16</v>
      </c>
      <c r="H130" s="10" t="s">
        <v>59</v>
      </c>
      <c r="L130" s="10">
        <v>1</v>
      </c>
      <c r="N130" s="10">
        <v>4.5999999999999996</v>
      </c>
      <c r="O130" s="10" t="s">
        <v>64</v>
      </c>
      <c r="R130" s="10" t="s">
        <v>64</v>
      </c>
    </row>
    <row r="131" spans="1:18" x14ac:dyDescent="0.3">
      <c r="A131" s="6">
        <v>45785</v>
      </c>
      <c r="B131" s="10" t="s">
        <v>26</v>
      </c>
      <c r="C131" s="10" t="s">
        <v>56</v>
      </c>
      <c r="D131" s="10" t="s">
        <v>106</v>
      </c>
      <c r="E131" s="10" t="s">
        <v>15</v>
      </c>
      <c r="F131" s="10" t="s">
        <v>58</v>
      </c>
      <c r="G131" s="10" t="s">
        <v>16</v>
      </c>
      <c r="H131" s="10" t="s">
        <v>59</v>
      </c>
      <c r="L131" s="10">
        <v>1</v>
      </c>
      <c r="N131" s="10">
        <v>4.5999999999999996</v>
      </c>
      <c r="O131" s="10" t="s">
        <v>64</v>
      </c>
      <c r="R131" s="10" t="s">
        <v>64</v>
      </c>
    </row>
    <row r="132" spans="1:18" x14ac:dyDescent="0.3">
      <c r="A132" s="6">
        <v>45812</v>
      </c>
      <c r="B132" s="10" t="s">
        <v>26</v>
      </c>
      <c r="C132" s="10" t="s">
        <v>56</v>
      </c>
      <c r="D132" s="10" t="s">
        <v>107</v>
      </c>
      <c r="E132" s="10" t="s">
        <v>21</v>
      </c>
      <c r="F132" s="10" t="s">
        <v>63</v>
      </c>
      <c r="G132" s="10" t="s">
        <v>16</v>
      </c>
      <c r="H132" s="10" t="s">
        <v>59</v>
      </c>
      <c r="L132" s="10">
        <v>0.8</v>
      </c>
      <c r="N132" s="10">
        <v>4.4000000000000004</v>
      </c>
      <c r="O132" s="10" t="s">
        <v>60</v>
      </c>
      <c r="P132" s="10">
        <v>45841</v>
      </c>
      <c r="Q132" s="10" t="s">
        <v>61</v>
      </c>
      <c r="R132" s="10" t="s">
        <v>60</v>
      </c>
    </row>
    <row r="133" spans="1:18" x14ac:dyDescent="0.3">
      <c r="A133" s="6">
        <v>45811</v>
      </c>
      <c r="B133" s="10" t="s">
        <v>26</v>
      </c>
      <c r="C133" s="10" t="s">
        <v>56</v>
      </c>
      <c r="D133" s="10" t="s">
        <v>107</v>
      </c>
      <c r="E133" s="10" t="s">
        <v>21</v>
      </c>
      <c r="F133" s="10" t="s">
        <v>63</v>
      </c>
      <c r="G133" s="10" t="s">
        <v>16</v>
      </c>
      <c r="H133" s="10" t="s">
        <v>59</v>
      </c>
      <c r="L133" s="10">
        <v>0.9</v>
      </c>
      <c r="N133" s="10">
        <v>4.4000000000000004</v>
      </c>
      <c r="O133" s="10" t="s">
        <v>60</v>
      </c>
      <c r="P133" s="10">
        <v>45841</v>
      </c>
      <c r="Q133" s="10" t="s">
        <v>61</v>
      </c>
      <c r="R133" s="10" t="s">
        <v>60</v>
      </c>
    </row>
    <row r="134" spans="1:18" x14ac:dyDescent="0.3">
      <c r="A134" s="6">
        <v>45778</v>
      </c>
      <c r="B134" s="10" t="s">
        <v>26</v>
      </c>
      <c r="C134" s="10" t="s">
        <v>56</v>
      </c>
      <c r="D134" s="10" t="s">
        <v>108</v>
      </c>
      <c r="E134" s="10" t="s">
        <v>15</v>
      </c>
      <c r="F134" s="10" t="s">
        <v>63</v>
      </c>
      <c r="G134" s="10" t="s">
        <v>16</v>
      </c>
      <c r="H134" s="10" t="s">
        <v>59</v>
      </c>
      <c r="L134" s="10">
        <v>1.4</v>
      </c>
      <c r="N134" s="10">
        <v>4</v>
      </c>
      <c r="O134" s="10" t="s">
        <v>60</v>
      </c>
      <c r="P134" s="10">
        <v>45841</v>
      </c>
      <c r="Q134" s="10" t="s">
        <v>61</v>
      </c>
      <c r="R134" s="10" t="s">
        <v>60</v>
      </c>
    </row>
    <row r="135" spans="1:18" x14ac:dyDescent="0.3">
      <c r="A135" s="6">
        <v>45782</v>
      </c>
      <c r="B135" s="10" t="s">
        <v>26</v>
      </c>
      <c r="C135" s="10" t="s">
        <v>56</v>
      </c>
      <c r="D135" s="10" t="s">
        <v>108</v>
      </c>
      <c r="E135" s="10" t="s">
        <v>15</v>
      </c>
      <c r="F135" s="10" t="s">
        <v>63</v>
      </c>
      <c r="G135" s="10" t="s">
        <v>16</v>
      </c>
      <c r="H135" s="10" t="s">
        <v>59</v>
      </c>
      <c r="L135" s="10">
        <v>1.1000000000000001</v>
      </c>
      <c r="N135" s="10">
        <v>4</v>
      </c>
      <c r="O135" s="10" t="s">
        <v>60</v>
      </c>
      <c r="P135" s="10">
        <v>45841</v>
      </c>
      <c r="Q135" s="10" t="s">
        <v>61</v>
      </c>
      <c r="R135" s="10" t="s">
        <v>60</v>
      </c>
    </row>
    <row r="136" spans="1:18" x14ac:dyDescent="0.3">
      <c r="A136" s="6">
        <v>45793</v>
      </c>
      <c r="B136" s="10" t="s">
        <v>26</v>
      </c>
      <c r="C136" s="10" t="s">
        <v>56</v>
      </c>
      <c r="D136" s="10" t="s">
        <v>108</v>
      </c>
      <c r="E136" s="10" t="s">
        <v>15</v>
      </c>
      <c r="F136" s="10" t="s">
        <v>63</v>
      </c>
      <c r="G136" s="10" t="s">
        <v>16</v>
      </c>
      <c r="H136" s="10" t="s">
        <v>59</v>
      </c>
      <c r="L136" s="10">
        <v>1.5</v>
      </c>
      <c r="N136" s="10">
        <v>4</v>
      </c>
      <c r="O136" s="10" t="s">
        <v>60</v>
      </c>
      <c r="P136" s="10">
        <v>45841</v>
      </c>
      <c r="Q136" s="10" t="s">
        <v>61</v>
      </c>
      <c r="R136" s="10" t="s">
        <v>60</v>
      </c>
    </row>
    <row r="137" spans="1:18" x14ac:dyDescent="0.3">
      <c r="A137" s="6">
        <v>45784</v>
      </c>
      <c r="B137" s="10" t="s">
        <v>26</v>
      </c>
      <c r="C137" s="10" t="s">
        <v>56</v>
      </c>
      <c r="D137" s="10" t="s">
        <v>109</v>
      </c>
      <c r="E137" s="10" t="s">
        <v>20</v>
      </c>
      <c r="F137" s="10" t="s">
        <v>58</v>
      </c>
      <c r="G137" s="10" t="s">
        <v>16</v>
      </c>
      <c r="H137" s="10" t="s">
        <v>59</v>
      </c>
      <c r="L137" s="10">
        <v>0.7</v>
      </c>
      <c r="N137" s="10">
        <v>3.8</v>
      </c>
      <c r="O137" s="10" t="s">
        <v>64</v>
      </c>
      <c r="R137" s="10" t="s">
        <v>64</v>
      </c>
    </row>
    <row r="138" spans="1:18" x14ac:dyDescent="0.3">
      <c r="A138" s="6">
        <v>45785</v>
      </c>
      <c r="B138" s="10" t="s">
        <v>26</v>
      </c>
      <c r="C138" s="10" t="s">
        <v>56</v>
      </c>
      <c r="D138" s="10" t="s">
        <v>109</v>
      </c>
      <c r="E138" s="10" t="s">
        <v>20</v>
      </c>
      <c r="F138" s="10" t="s">
        <v>58</v>
      </c>
      <c r="G138" s="10" t="s">
        <v>16</v>
      </c>
      <c r="H138" s="10" t="s">
        <v>59</v>
      </c>
      <c r="L138" s="10">
        <v>0.5</v>
      </c>
      <c r="N138" s="10">
        <v>3.8</v>
      </c>
      <c r="O138" s="10" t="s">
        <v>64</v>
      </c>
      <c r="R138" s="10" t="s">
        <v>64</v>
      </c>
    </row>
    <row r="139" spans="1:18" x14ac:dyDescent="0.3">
      <c r="A139" s="6">
        <v>45755</v>
      </c>
      <c r="B139" s="10" t="s">
        <v>26</v>
      </c>
      <c r="C139" s="10" t="s">
        <v>56</v>
      </c>
      <c r="D139" s="10" t="s">
        <v>110</v>
      </c>
      <c r="E139" s="10" t="s">
        <v>20</v>
      </c>
      <c r="F139" s="10" t="s">
        <v>58</v>
      </c>
      <c r="G139" s="10" t="s">
        <v>16</v>
      </c>
      <c r="H139" s="10" t="s">
        <v>59</v>
      </c>
      <c r="L139" s="10">
        <v>0.7</v>
      </c>
      <c r="N139" s="10">
        <v>3.7</v>
      </c>
      <c r="O139" s="10" t="s">
        <v>60</v>
      </c>
      <c r="P139" s="10">
        <v>45840</v>
      </c>
      <c r="Q139" s="10" t="s">
        <v>88</v>
      </c>
      <c r="R139" s="10" t="s">
        <v>60</v>
      </c>
    </row>
    <row r="140" spans="1:18" x14ac:dyDescent="0.3">
      <c r="A140" s="6">
        <v>45785</v>
      </c>
      <c r="B140" s="10" t="s">
        <v>26</v>
      </c>
      <c r="C140" s="10" t="s">
        <v>56</v>
      </c>
      <c r="D140" s="10" t="s">
        <v>110</v>
      </c>
      <c r="E140" s="10" t="s">
        <v>20</v>
      </c>
      <c r="F140" s="10" t="s">
        <v>58</v>
      </c>
      <c r="G140" s="10" t="s">
        <v>16</v>
      </c>
      <c r="H140" s="10" t="s">
        <v>59</v>
      </c>
      <c r="L140" s="10">
        <v>0.5</v>
      </c>
      <c r="N140" s="10">
        <v>3.7</v>
      </c>
      <c r="O140" s="10" t="s">
        <v>60</v>
      </c>
      <c r="P140" s="10">
        <v>45840</v>
      </c>
      <c r="Q140" s="10" t="s">
        <v>88</v>
      </c>
      <c r="R140" s="10" t="s">
        <v>60</v>
      </c>
    </row>
    <row r="141" spans="1:18" x14ac:dyDescent="0.3">
      <c r="A141" s="6">
        <v>45804</v>
      </c>
      <c r="B141" s="10" t="s">
        <v>26</v>
      </c>
      <c r="C141" s="10" t="s">
        <v>56</v>
      </c>
      <c r="D141" s="10" t="s">
        <v>110</v>
      </c>
      <c r="E141" s="10" t="s">
        <v>20</v>
      </c>
      <c r="F141" s="10" t="s">
        <v>58</v>
      </c>
      <c r="G141" s="10" t="s">
        <v>16</v>
      </c>
      <c r="H141" s="10" t="s">
        <v>59</v>
      </c>
      <c r="L141" s="10">
        <v>0.4</v>
      </c>
      <c r="N141" s="10">
        <v>3.7</v>
      </c>
      <c r="O141" s="10" t="s">
        <v>60</v>
      </c>
      <c r="P141" s="10">
        <v>45840</v>
      </c>
      <c r="Q141" s="10" t="s">
        <v>88</v>
      </c>
      <c r="R141" s="10" t="s">
        <v>60</v>
      </c>
    </row>
    <row r="142" spans="1:18" x14ac:dyDescent="0.3">
      <c r="A142" s="6">
        <v>45797</v>
      </c>
      <c r="B142" s="10" t="s">
        <v>26</v>
      </c>
      <c r="C142" s="10" t="s">
        <v>56</v>
      </c>
      <c r="D142" s="10" t="s">
        <v>110</v>
      </c>
      <c r="E142" s="10" t="s">
        <v>20</v>
      </c>
      <c r="F142" s="10" t="s">
        <v>58</v>
      </c>
      <c r="G142" s="10" t="s">
        <v>16</v>
      </c>
      <c r="H142" s="10" t="s">
        <v>59</v>
      </c>
      <c r="L142" s="10">
        <v>0.6</v>
      </c>
      <c r="N142" s="10">
        <v>3.7</v>
      </c>
      <c r="O142" s="10" t="s">
        <v>60</v>
      </c>
      <c r="P142" s="10">
        <v>45840</v>
      </c>
      <c r="Q142" s="10" t="s">
        <v>88</v>
      </c>
      <c r="R142" s="10" t="s">
        <v>60</v>
      </c>
    </row>
    <row r="143" spans="1:18" x14ac:dyDescent="0.3">
      <c r="A143" s="6">
        <v>45754</v>
      </c>
      <c r="B143" s="10" t="s">
        <v>26</v>
      </c>
      <c r="C143" s="10" t="s">
        <v>56</v>
      </c>
      <c r="D143" s="10" t="s">
        <v>111</v>
      </c>
      <c r="E143" s="10" t="s">
        <v>19</v>
      </c>
      <c r="F143" s="10" t="s">
        <v>58</v>
      </c>
      <c r="G143" s="10" t="s">
        <v>16</v>
      </c>
      <c r="H143" s="10" t="s">
        <v>59</v>
      </c>
      <c r="L143" s="10">
        <v>0.5</v>
      </c>
      <c r="N143" s="10">
        <v>3.5</v>
      </c>
      <c r="O143" s="10" t="s">
        <v>60</v>
      </c>
      <c r="P143" s="10">
        <v>45446</v>
      </c>
      <c r="Q143" s="10" t="s">
        <v>101</v>
      </c>
      <c r="R143" s="10" t="s">
        <v>60</v>
      </c>
    </row>
    <row r="144" spans="1:18" x14ac:dyDescent="0.3">
      <c r="A144" s="6">
        <v>45755</v>
      </c>
      <c r="B144" s="10" t="s">
        <v>26</v>
      </c>
      <c r="C144" s="10" t="s">
        <v>56</v>
      </c>
      <c r="D144" s="10" t="s">
        <v>111</v>
      </c>
      <c r="E144" s="10" t="s">
        <v>19</v>
      </c>
      <c r="F144" s="10" t="s">
        <v>58</v>
      </c>
      <c r="G144" s="10" t="s">
        <v>16</v>
      </c>
      <c r="H144" s="10" t="s">
        <v>59</v>
      </c>
      <c r="L144" s="10">
        <v>0.8</v>
      </c>
      <c r="N144" s="10">
        <v>3.5</v>
      </c>
      <c r="O144" s="10" t="s">
        <v>60</v>
      </c>
      <c r="P144" s="10">
        <v>45446</v>
      </c>
      <c r="Q144" s="10" t="s">
        <v>101</v>
      </c>
      <c r="R144" s="10" t="s">
        <v>60</v>
      </c>
    </row>
    <row r="145" spans="1:18" x14ac:dyDescent="0.3">
      <c r="A145" s="6">
        <v>45835</v>
      </c>
      <c r="B145" s="10" t="s">
        <v>26</v>
      </c>
      <c r="C145" s="10" t="s">
        <v>56</v>
      </c>
      <c r="D145" s="10" t="s">
        <v>112</v>
      </c>
      <c r="E145" s="10" t="s">
        <v>15</v>
      </c>
      <c r="F145" s="10" t="s">
        <v>58</v>
      </c>
      <c r="G145" s="10" t="s">
        <v>16</v>
      </c>
      <c r="H145" s="10" t="s">
        <v>59</v>
      </c>
      <c r="L145" s="10">
        <v>0.3</v>
      </c>
      <c r="N145" s="10">
        <v>3</v>
      </c>
      <c r="O145" s="10" t="s">
        <v>64</v>
      </c>
      <c r="R145" s="10" t="s">
        <v>64</v>
      </c>
    </row>
    <row r="146" spans="1:18" x14ac:dyDescent="0.3">
      <c r="A146" s="6">
        <v>45807</v>
      </c>
      <c r="B146" s="10" t="s">
        <v>26</v>
      </c>
      <c r="C146" s="10" t="s">
        <v>56</v>
      </c>
      <c r="D146" s="10" t="s">
        <v>113</v>
      </c>
      <c r="E146" s="10" t="s">
        <v>17</v>
      </c>
      <c r="F146" s="10" t="s">
        <v>58</v>
      </c>
      <c r="G146" s="10" t="s">
        <v>16</v>
      </c>
      <c r="H146" s="10" t="s">
        <v>59</v>
      </c>
      <c r="I146" s="10" t="s">
        <v>114</v>
      </c>
      <c r="L146" s="10">
        <v>0.8</v>
      </c>
      <c r="N146" s="10">
        <v>2.8</v>
      </c>
      <c r="O146" s="10" t="s">
        <v>64</v>
      </c>
      <c r="R146" s="10" t="s">
        <v>64</v>
      </c>
    </row>
    <row r="147" spans="1:18" x14ac:dyDescent="0.3">
      <c r="A147" s="6">
        <v>45835</v>
      </c>
      <c r="B147" s="10" t="s">
        <v>26</v>
      </c>
      <c r="C147" s="10" t="s">
        <v>56</v>
      </c>
      <c r="D147" s="10" t="s">
        <v>113</v>
      </c>
      <c r="E147" s="10" t="s">
        <v>17</v>
      </c>
      <c r="F147" s="10" t="s">
        <v>58</v>
      </c>
      <c r="G147" s="10" t="s">
        <v>16</v>
      </c>
      <c r="H147" s="10" t="s">
        <v>59</v>
      </c>
      <c r="I147" s="10" t="s">
        <v>114</v>
      </c>
      <c r="L147" s="10">
        <v>0.2</v>
      </c>
      <c r="N147" s="10">
        <v>2.8</v>
      </c>
      <c r="O147" s="10" t="s">
        <v>64</v>
      </c>
      <c r="R147" s="10" t="s">
        <v>64</v>
      </c>
    </row>
    <row r="148" spans="1:18" x14ac:dyDescent="0.3">
      <c r="A148" s="6">
        <v>45793</v>
      </c>
      <c r="B148" s="10" t="s">
        <v>26</v>
      </c>
      <c r="C148" s="10" t="s">
        <v>56</v>
      </c>
      <c r="D148" s="10" t="s">
        <v>115</v>
      </c>
      <c r="E148" s="10" t="s">
        <v>20</v>
      </c>
      <c r="F148" s="10" t="s">
        <v>58</v>
      </c>
      <c r="G148" s="10" t="s">
        <v>16</v>
      </c>
      <c r="H148" s="10" t="s">
        <v>59</v>
      </c>
      <c r="L148" s="10">
        <v>0.7</v>
      </c>
      <c r="N148" s="10">
        <v>2.7</v>
      </c>
      <c r="O148" s="10" t="s">
        <v>64</v>
      </c>
      <c r="R148" s="10" t="s">
        <v>64</v>
      </c>
    </row>
    <row r="149" spans="1:18" x14ac:dyDescent="0.3">
      <c r="A149" s="6">
        <v>45784</v>
      </c>
      <c r="B149" s="10" t="s">
        <v>26</v>
      </c>
      <c r="C149" s="10" t="s">
        <v>56</v>
      </c>
      <c r="D149" s="10" t="s">
        <v>115</v>
      </c>
      <c r="E149" s="10" t="s">
        <v>20</v>
      </c>
      <c r="F149" s="10" t="s">
        <v>58</v>
      </c>
      <c r="G149" s="10" t="s">
        <v>16</v>
      </c>
      <c r="H149" s="10" t="s">
        <v>59</v>
      </c>
      <c r="L149" s="10">
        <v>1</v>
      </c>
      <c r="N149" s="10">
        <v>2.7</v>
      </c>
      <c r="O149" s="10" t="s">
        <v>64</v>
      </c>
      <c r="R149" s="10" t="s">
        <v>64</v>
      </c>
    </row>
    <row r="150" spans="1:18" x14ac:dyDescent="0.3">
      <c r="A150" s="6">
        <v>45820</v>
      </c>
      <c r="B150" s="10" t="s">
        <v>26</v>
      </c>
      <c r="C150" s="10" t="s">
        <v>56</v>
      </c>
      <c r="D150" s="10" t="s">
        <v>115</v>
      </c>
      <c r="E150" s="10" t="s">
        <v>20</v>
      </c>
      <c r="F150" s="10" t="s">
        <v>58</v>
      </c>
      <c r="G150" s="10" t="s">
        <v>16</v>
      </c>
      <c r="H150" s="10" t="s">
        <v>59</v>
      </c>
      <c r="L150" s="10">
        <v>1</v>
      </c>
      <c r="N150" s="10">
        <v>2.7</v>
      </c>
      <c r="O150" s="10" t="s">
        <v>64</v>
      </c>
      <c r="R150" s="10" t="s">
        <v>64</v>
      </c>
    </row>
    <row r="151" spans="1:18" x14ac:dyDescent="0.3">
      <c r="A151" s="6">
        <v>45807</v>
      </c>
      <c r="B151" s="10" t="s">
        <v>26</v>
      </c>
      <c r="C151" s="10" t="s">
        <v>56</v>
      </c>
      <c r="D151" s="10" t="s">
        <v>116</v>
      </c>
      <c r="E151" s="10" t="s">
        <v>17</v>
      </c>
      <c r="F151" s="10" t="s">
        <v>58</v>
      </c>
      <c r="G151" s="10" t="s">
        <v>16</v>
      </c>
      <c r="H151" s="10" t="s">
        <v>59</v>
      </c>
      <c r="I151" s="10" t="s">
        <v>117</v>
      </c>
      <c r="L151" s="10">
        <v>0.2</v>
      </c>
      <c r="N151" s="10">
        <v>2.6</v>
      </c>
      <c r="O151" s="10" t="s">
        <v>64</v>
      </c>
      <c r="R151" s="10" t="s">
        <v>64</v>
      </c>
    </row>
    <row r="152" spans="1:18" x14ac:dyDescent="0.3">
      <c r="A152" s="6">
        <v>45810</v>
      </c>
      <c r="B152" s="10" t="s">
        <v>26</v>
      </c>
      <c r="C152" s="10" t="s">
        <v>56</v>
      </c>
      <c r="D152" s="10" t="s">
        <v>116</v>
      </c>
      <c r="E152" s="10" t="s">
        <v>17</v>
      </c>
      <c r="F152" s="10" t="s">
        <v>58</v>
      </c>
      <c r="G152" s="10" t="s">
        <v>16</v>
      </c>
      <c r="H152" s="10" t="s">
        <v>59</v>
      </c>
      <c r="I152" s="10" t="s">
        <v>117</v>
      </c>
      <c r="L152" s="10">
        <v>0.3</v>
      </c>
      <c r="N152" s="10">
        <v>2.6</v>
      </c>
      <c r="O152" s="10" t="s">
        <v>64</v>
      </c>
      <c r="R152" s="10" t="s">
        <v>64</v>
      </c>
    </row>
    <row r="153" spans="1:18" x14ac:dyDescent="0.3">
      <c r="A153" s="6">
        <v>45785</v>
      </c>
      <c r="B153" s="10" t="s">
        <v>26</v>
      </c>
      <c r="C153" s="10" t="s">
        <v>56</v>
      </c>
      <c r="D153" s="10" t="s">
        <v>118</v>
      </c>
      <c r="E153" s="10" t="s">
        <v>15</v>
      </c>
      <c r="F153" s="10" t="s">
        <v>58</v>
      </c>
      <c r="G153" s="10" t="s">
        <v>16</v>
      </c>
      <c r="H153" s="10" t="s">
        <v>59</v>
      </c>
      <c r="L153" s="10">
        <v>0.8</v>
      </c>
      <c r="N153" s="10">
        <v>2.5</v>
      </c>
      <c r="O153" s="10" t="s">
        <v>64</v>
      </c>
      <c r="R153" s="10" t="s">
        <v>64</v>
      </c>
    </row>
    <row r="154" spans="1:18" x14ac:dyDescent="0.3">
      <c r="A154" s="6">
        <v>45804</v>
      </c>
      <c r="B154" s="10" t="s">
        <v>26</v>
      </c>
      <c r="C154" s="10" t="s">
        <v>56</v>
      </c>
      <c r="D154" s="10" t="s">
        <v>118</v>
      </c>
      <c r="E154" s="10" t="s">
        <v>15</v>
      </c>
      <c r="F154" s="10" t="s">
        <v>58</v>
      </c>
      <c r="G154" s="10" t="s">
        <v>16</v>
      </c>
      <c r="H154" s="10" t="s">
        <v>59</v>
      </c>
      <c r="L154" s="10">
        <v>1</v>
      </c>
      <c r="N154" s="10">
        <v>2.5</v>
      </c>
      <c r="O154" s="10" t="s">
        <v>64</v>
      </c>
      <c r="R154" s="10" t="s">
        <v>64</v>
      </c>
    </row>
    <row r="155" spans="1:18" x14ac:dyDescent="0.3">
      <c r="A155" s="6">
        <v>45784</v>
      </c>
      <c r="B155" s="10" t="s">
        <v>26</v>
      </c>
      <c r="C155" s="10" t="s">
        <v>56</v>
      </c>
      <c r="D155" s="10" t="s">
        <v>118</v>
      </c>
      <c r="E155" s="10" t="s">
        <v>15</v>
      </c>
      <c r="F155" s="10" t="s">
        <v>58</v>
      </c>
      <c r="G155" s="10" t="s">
        <v>16</v>
      </c>
      <c r="H155" s="10" t="s">
        <v>59</v>
      </c>
      <c r="L155" s="10">
        <v>0.7</v>
      </c>
      <c r="N155" s="10">
        <v>2.5</v>
      </c>
      <c r="O155" s="10" t="s">
        <v>64</v>
      </c>
      <c r="R155" s="10" t="s">
        <v>64</v>
      </c>
    </row>
    <row r="156" spans="1:18" x14ac:dyDescent="0.3">
      <c r="A156" s="6">
        <v>45835</v>
      </c>
      <c r="B156" s="10" t="s">
        <v>26</v>
      </c>
      <c r="C156" s="10" t="s">
        <v>56</v>
      </c>
      <c r="D156" s="10" t="s">
        <v>119</v>
      </c>
      <c r="E156" s="10" t="s">
        <v>23</v>
      </c>
      <c r="F156" s="10" t="s">
        <v>58</v>
      </c>
      <c r="G156" s="10" t="s">
        <v>16</v>
      </c>
      <c r="H156" s="10" t="s">
        <v>59</v>
      </c>
      <c r="L156" s="10">
        <v>1.3</v>
      </c>
      <c r="N156" s="10">
        <v>2.2999999999999998</v>
      </c>
      <c r="O156" s="10" t="s">
        <v>64</v>
      </c>
      <c r="R156" s="10" t="s">
        <v>64</v>
      </c>
    </row>
    <row r="157" spans="1:18" x14ac:dyDescent="0.3">
      <c r="A157" s="6">
        <v>45834</v>
      </c>
      <c r="B157" s="10" t="s">
        <v>26</v>
      </c>
      <c r="C157" s="10" t="s">
        <v>56</v>
      </c>
      <c r="D157" s="10" t="s">
        <v>119</v>
      </c>
      <c r="E157" s="10" t="s">
        <v>23</v>
      </c>
      <c r="F157" s="10" t="s">
        <v>58</v>
      </c>
      <c r="G157" s="10" t="s">
        <v>16</v>
      </c>
      <c r="H157" s="10" t="s">
        <v>59</v>
      </c>
      <c r="L157" s="10">
        <v>1</v>
      </c>
      <c r="N157" s="10">
        <v>2.2999999999999998</v>
      </c>
      <c r="O157" s="10" t="s">
        <v>64</v>
      </c>
      <c r="R157" s="10" t="s">
        <v>64</v>
      </c>
    </row>
    <row r="158" spans="1:18" x14ac:dyDescent="0.3">
      <c r="A158" s="6">
        <v>45805</v>
      </c>
      <c r="B158" s="10" t="s">
        <v>26</v>
      </c>
      <c r="C158" s="10" t="s">
        <v>56</v>
      </c>
      <c r="D158" s="10" t="s">
        <v>120</v>
      </c>
      <c r="E158" s="10" t="s">
        <v>15</v>
      </c>
      <c r="F158" s="10" t="s">
        <v>58</v>
      </c>
      <c r="G158" s="10" t="s">
        <v>16</v>
      </c>
      <c r="H158" s="10" t="s">
        <v>59</v>
      </c>
      <c r="L158" s="10">
        <v>1</v>
      </c>
      <c r="N158" s="10">
        <v>2.2000000000000002</v>
      </c>
      <c r="O158" s="10" t="s">
        <v>64</v>
      </c>
      <c r="R158" s="10" t="s">
        <v>64</v>
      </c>
    </row>
    <row r="159" spans="1:18" x14ac:dyDescent="0.3">
      <c r="A159" s="6">
        <v>45806</v>
      </c>
      <c r="B159" s="10" t="s">
        <v>26</v>
      </c>
      <c r="C159" s="10" t="s">
        <v>56</v>
      </c>
      <c r="D159" s="10" t="s">
        <v>120</v>
      </c>
      <c r="E159" s="10" t="s">
        <v>15</v>
      </c>
      <c r="F159" s="10" t="s">
        <v>58</v>
      </c>
      <c r="G159" s="10" t="s">
        <v>16</v>
      </c>
      <c r="H159" s="10" t="s">
        <v>59</v>
      </c>
      <c r="L159" s="10">
        <v>1.2</v>
      </c>
      <c r="N159" s="10">
        <v>2.2000000000000002</v>
      </c>
      <c r="O159" s="10" t="s">
        <v>64</v>
      </c>
      <c r="R159" s="10" t="s">
        <v>64</v>
      </c>
    </row>
    <row r="160" spans="1:18" x14ac:dyDescent="0.3">
      <c r="A160" s="6">
        <v>45793</v>
      </c>
      <c r="B160" s="10" t="s">
        <v>26</v>
      </c>
      <c r="C160" s="10" t="s">
        <v>56</v>
      </c>
      <c r="D160" s="10" t="s">
        <v>121</v>
      </c>
      <c r="E160" s="10" t="s">
        <v>15</v>
      </c>
      <c r="F160" s="10" t="s">
        <v>63</v>
      </c>
      <c r="G160" s="10" t="s">
        <v>16</v>
      </c>
      <c r="H160" s="10" t="s">
        <v>59</v>
      </c>
      <c r="L160" s="10">
        <v>1.5</v>
      </c>
      <c r="N160" s="10">
        <v>2.1</v>
      </c>
      <c r="O160" s="10" t="s">
        <v>64</v>
      </c>
      <c r="R160" s="10" t="s">
        <v>64</v>
      </c>
    </row>
    <row r="161" spans="1:18" x14ac:dyDescent="0.3">
      <c r="A161" s="6">
        <v>45784</v>
      </c>
      <c r="B161" s="10" t="s">
        <v>26</v>
      </c>
      <c r="C161" s="10" t="s">
        <v>56</v>
      </c>
      <c r="D161" s="10" t="s">
        <v>122</v>
      </c>
      <c r="E161" s="10" t="s">
        <v>15</v>
      </c>
      <c r="F161" s="10" t="s">
        <v>58</v>
      </c>
      <c r="G161" s="10" t="s">
        <v>16</v>
      </c>
      <c r="H161" s="10" t="s">
        <v>59</v>
      </c>
      <c r="L161" s="10">
        <v>1</v>
      </c>
      <c r="N161" s="10">
        <v>2</v>
      </c>
      <c r="O161" s="10" t="s">
        <v>60</v>
      </c>
      <c r="P161" s="10">
        <v>45812</v>
      </c>
      <c r="Q161" s="10" t="s">
        <v>61</v>
      </c>
      <c r="R161" s="10" t="s">
        <v>60</v>
      </c>
    </row>
    <row r="162" spans="1:18" x14ac:dyDescent="0.3">
      <c r="A162" s="6">
        <v>45785</v>
      </c>
      <c r="B162" s="10" t="s">
        <v>26</v>
      </c>
      <c r="C162" s="10" t="s">
        <v>56</v>
      </c>
      <c r="D162" s="10" t="s">
        <v>122</v>
      </c>
      <c r="E162" s="10" t="s">
        <v>15</v>
      </c>
      <c r="F162" s="10" t="s">
        <v>58</v>
      </c>
      <c r="G162" s="10" t="s">
        <v>16</v>
      </c>
      <c r="H162" s="10" t="s">
        <v>59</v>
      </c>
      <c r="L162" s="10">
        <v>1</v>
      </c>
      <c r="N162" s="10">
        <v>2</v>
      </c>
      <c r="O162" s="10" t="s">
        <v>60</v>
      </c>
      <c r="P162" s="10">
        <v>45812</v>
      </c>
      <c r="Q162" s="10" t="s">
        <v>61</v>
      </c>
      <c r="R162" s="10" t="s">
        <v>60</v>
      </c>
    </row>
    <row r="163" spans="1:18" x14ac:dyDescent="0.3">
      <c r="A163" s="6">
        <v>45783</v>
      </c>
      <c r="B163" s="10" t="s">
        <v>26</v>
      </c>
      <c r="C163" s="10" t="s">
        <v>56</v>
      </c>
      <c r="D163" s="10" t="s">
        <v>123</v>
      </c>
      <c r="E163" s="10" t="s">
        <v>15</v>
      </c>
      <c r="F163" s="10" t="s">
        <v>58</v>
      </c>
      <c r="G163" s="10" t="s">
        <v>16</v>
      </c>
      <c r="H163" s="10" t="s">
        <v>59</v>
      </c>
      <c r="L163" s="10">
        <v>0.5</v>
      </c>
      <c r="N163" s="10">
        <v>1.9</v>
      </c>
      <c r="O163" s="10" t="s">
        <v>64</v>
      </c>
      <c r="R163" s="10" t="s">
        <v>64</v>
      </c>
    </row>
    <row r="164" spans="1:18" x14ac:dyDescent="0.3">
      <c r="A164" s="6">
        <v>45811</v>
      </c>
      <c r="B164" s="10" t="s">
        <v>26</v>
      </c>
      <c r="C164" s="10" t="s">
        <v>56</v>
      </c>
      <c r="D164" s="10" t="s">
        <v>124</v>
      </c>
      <c r="E164" s="10" t="s">
        <v>21</v>
      </c>
      <c r="F164" s="10" t="s">
        <v>63</v>
      </c>
      <c r="G164" s="10" t="s">
        <v>16</v>
      </c>
      <c r="H164" s="10" t="s">
        <v>59</v>
      </c>
      <c r="L164" s="10">
        <v>1.8</v>
      </c>
      <c r="N164" s="10">
        <v>1.8</v>
      </c>
      <c r="O164" s="10" t="s">
        <v>64</v>
      </c>
      <c r="R164" s="10" t="s">
        <v>64</v>
      </c>
    </row>
    <row r="165" spans="1:18" x14ac:dyDescent="0.3">
      <c r="A165" s="6">
        <v>45810</v>
      </c>
      <c r="B165" s="10" t="s">
        <v>26</v>
      </c>
      <c r="C165" s="10" t="s">
        <v>56</v>
      </c>
      <c r="D165" s="10" t="s">
        <v>125</v>
      </c>
      <c r="E165" s="10" t="s">
        <v>21</v>
      </c>
      <c r="F165" s="10" t="s">
        <v>63</v>
      </c>
      <c r="G165" s="10" t="s">
        <v>16</v>
      </c>
      <c r="H165" s="10" t="s">
        <v>59</v>
      </c>
      <c r="L165" s="10">
        <v>0.5</v>
      </c>
      <c r="N165" s="10">
        <v>1.8</v>
      </c>
      <c r="O165" s="10" t="s">
        <v>64</v>
      </c>
      <c r="R165" s="10" t="s">
        <v>64</v>
      </c>
    </row>
    <row r="166" spans="1:18" x14ac:dyDescent="0.3">
      <c r="A166" s="6">
        <v>45833</v>
      </c>
      <c r="B166" s="10" t="s">
        <v>26</v>
      </c>
      <c r="C166" s="10" t="s">
        <v>56</v>
      </c>
      <c r="D166" s="10" t="s">
        <v>125</v>
      </c>
      <c r="E166" s="10" t="s">
        <v>21</v>
      </c>
      <c r="F166" s="10" t="s">
        <v>63</v>
      </c>
      <c r="G166" s="10" t="s">
        <v>16</v>
      </c>
      <c r="H166" s="10" t="s">
        <v>59</v>
      </c>
      <c r="L166" s="10">
        <v>1</v>
      </c>
      <c r="N166" s="10">
        <v>1.8</v>
      </c>
      <c r="O166" s="10" t="s">
        <v>64</v>
      </c>
      <c r="R166" s="10" t="s">
        <v>64</v>
      </c>
    </row>
    <row r="167" spans="1:18" x14ac:dyDescent="0.3">
      <c r="A167" s="6">
        <v>45812</v>
      </c>
      <c r="B167" s="10" t="s">
        <v>26</v>
      </c>
      <c r="C167" s="10" t="s">
        <v>56</v>
      </c>
      <c r="D167" s="10" t="s">
        <v>125</v>
      </c>
      <c r="E167" s="10" t="s">
        <v>21</v>
      </c>
      <c r="F167" s="10" t="s">
        <v>63</v>
      </c>
      <c r="G167" s="10" t="s">
        <v>16</v>
      </c>
      <c r="H167" s="10" t="s">
        <v>59</v>
      </c>
      <c r="L167" s="10">
        <v>0.3</v>
      </c>
      <c r="N167" s="10">
        <v>1.8</v>
      </c>
      <c r="O167" s="10" t="s">
        <v>64</v>
      </c>
      <c r="R167" s="10" t="s">
        <v>64</v>
      </c>
    </row>
    <row r="168" spans="1:18" x14ac:dyDescent="0.3">
      <c r="A168" s="6">
        <v>45783</v>
      </c>
      <c r="B168" s="10" t="s">
        <v>26</v>
      </c>
      <c r="C168" s="10" t="s">
        <v>56</v>
      </c>
      <c r="D168" s="10" t="s">
        <v>126</v>
      </c>
      <c r="E168" s="10" t="s">
        <v>22</v>
      </c>
      <c r="F168" s="10" t="s">
        <v>58</v>
      </c>
      <c r="G168" s="10" t="s">
        <v>16</v>
      </c>
      <c r="H168" s="10" t="s">
        <v>59</v>
      </c>
      <c r="L168" s="10">
        <v>0.5</v>
      </c>
      <c r="N168" s="10">
        <v>1.7</v>
      </c>
      <c r="O168" s="10" t="s">
        <v>64</v>
      </c>
      <c r="R168" s="10" t="s">
        <v>64</v>
      </c>
    </row>
    <row r="169" spans="1:18" x14ac:dyDescent="0.3">
      <c r="A169" s="6">
        <v>45805</v>
      </c>
      <c r="B169" s="10" t="s">
        <v>26</v>
      </c>
      <c r="C169" s="10" t="s">
        <v>56</v>
      </c>
      <c r="D169" s="10" t="s">
        <v>127</v>
      </c>
      <c r="E169" s="10" t="s">
        <v>18</v>
      </c>
      <c r="F169" s="10" t="s">
        <v>58</v>
      </c>
      <c r="G169" s="10" t="s">
        <v>16</v>
      </c>
      <c r="H169" s="10" t="s">
        <v>59</v>
      </c>
      <c r="L169" s="10">
        <v>1.1000000000000001</v>
      </c>
      <c r="N169" s="10">
        <v>1.6</v>
      </c>
      <c r="O169" s="10" t="s">
        <v>64</v>
      </c>
      <c r="R169" s="10" t="s">
        <v>64</v>
      </c>
    </row>
    <row r="170" spans="1:18" x14ac:dyDescent="0.3">
      <c r="A170" s="6">
        <v>45755</v>
      </c>
      <c r="B170" s="10" t="s">
        <v>26</v>
      </c>
      <c r="C170" s="10" t="s">
        <v>56</v>
      </c>
      <c r="D170" s="10" t="s">
        <v>128</v>
      </c>
      <c r="E170" s="10" t="s">
        <v>19</v>
      </c>
      <c r="F170" s="10" t="s">
        <v>58</v>
      </c>
      <c r="G170" s="10" t="s">
        <v>16</v>
      </c>
      <c r="H170" s="10" t="s">
        <v>59</v>
      </c>
      <c r="L170" s="10">
        <v>0.8</v>
      </c>
      <c r="N170" s="10">
        <v>1.6</v>
      </c>
      <c r="O170" s="10" t="s">
        <v>60</v>
      </c>
      <c r="P170" s="10">
        <v>45748</v>
      </c>
      <c r="Q170" s="10" t="s">
        <v>71</v>
      </c>
      <c r="R170" s="10" t="s">
        <v>60</v>
      </c>
    </row>
    <row r="171" spans="1:18" x14ac:dyDescent="0.3">
      <c r="A171" s="6">
        <v>45754</v>
      </c>
      <c r="B171" s="10" t="s">
        <v>26</v>
      </c>
      <c r="C171" s="10" t="s">
        <v>56</v>
      </c>
      <c r="D171" s="10" t="s">
        <v>128</v>
      </c>
      <c r="E171" s="10" t="s">
        <v>19</v>
      </c>
      <c r="F171" s="10" t="s">
        <v>58</v>
      </c>
      <c r="G171" s="10" t="s">
        <v>16</v>
      </c>
      <c r="H171" s="10" t="s">
        <v>59</v>
      </c>
      <c r="L171" s="10">
        <v>0.5</v>
      </c>
      <c r="N171" s="10">
        <v>1.6</v>
      </c>
      <c r="O171" s="10" t="s">
        <v>60</v>
      </c>
      <c r="P171" s="10">
        <v>45748</v>
      </c>
      <c r="Q171" s="10" t="s">
        <v>71</v>
      </c>
      <c r="R171" s="10" t="s">
        <v>60</v>
      </c>
    </row>
    <row r="172" spans="1:18" x14ac:dyDescent="0.3">
      <c r="A172" s="6">
        <v>45806</v>
      </c>
      <c r="B172" s="10" t="s">
        <v>26</v>
      </c>
      <c r="C172" s="10" t="s">
        <v>56</v>
      </c>
      <c r="D172" s="10" t="s">
        <v>129</v>
      </c>
      <c r="E172" s="10" t="s">
        <v>15</v>
      </c>
      <c r="F172" s="10" t="s">
        <v>58</v>
      </c>
      <c r="G172" s="10" t="s">
        <v>16</v>
      </c>
      <c r="H172" s="10" t="s">
        <v>59</v>
      </c>
      <c r="L172" s="10">
        <v>0.7</v>
      </c>
      <c r="N172" s="10">
        <v>1.4</v>
      </c>
      <c r="O172" s="10" t="s">
        <v>64</v>
      </c>
      <c r="R172" s="10" t="s">
        <v>64</v>
      </c>
    </row>
    <row r="173" spans="1:18" x14ac:dyDescent="0.3">
      <c r="A173" s="6">
        <v>45805</v>
      </c>
      <c r="B173" s="10" t="s">
        <v>26</v>
      </c>
      <c r="C173" s="10" t="s">
        <v>56</v>
      </c>
      <c r="D173" s="10" t="s">
        <v>129</v>
      </c>
      <c r="E173" s="10" t="s">
        <v>15</v>
      </c>
      <c r="F173" s="10" t="s">
        <v>58</v>
      </c>
      <c r="G173" s="10" t="s">
        <v>16</v>
      </c>
      <c r="H173" s="10" t="s">
        <v>59</v>
      </c>
      <c r="L173" s="10">
        <v>0.7</v>
      </c>
      <c r="N173" s="10">
        <v>1.4</v>
      </c>
      <c r="O173" s="10" t="s">
        <v>64</v>
      </c>
      <c r="R173" s="10" t="s">
        <v>64</v>
      </c>
    </row>
    <row r="174" spans="1:18" x14ac:dyDescent="0.3">
      <c r="A174" s="6">
        <v>45805</v>
      </c>
      <c r="B174" s="10" t="s">
        <v>26</v>
      </c>
      <c r="C174" s="10" t="s">
        <v>56</v>
      </c>
      <c r="D174" s="10" t="s">
        <v>130</v>
      </c>
      <c r="E174" s="10" t="s">
        <v>15</v>
      </c>
      <c r="F174" s="10" t="s">
        <v>58</v>
      </c>
      <c r="G174" s="10" t="s">
        <v>16</v>
      </c>
      <c r="H174" s="10" t="s">
        <v>59</v>
      </c>
      <c r="L174" s="10">
        <v>0.7</v>
      </c>
      <c r="N174" s="10">
        <v>1.4</v>
      </c>
      <c r="O174" s="10" t="s">
        <v>64</v>
      </c>
      <c r="R174" s="10" t="s">
        <v>64</v>
      </c>
    </row>
    <row r="175" spans="1:18" x14ac:dyDescent="0.3">
      <c r="A175" s="6">
        <v>45806</v>
      </c>
      <c r="B175" s="10" t="s">
        <v>26</v>
      </c>
      <c r="C175" s="10" t="s">
        <v>56</v>
      </c>
      <c r="D175" s="10" t="s">
        <v>130</v>
      </c>
      <c r="E175" s="10" t="s">
        <v>15</v>
      </c>
      <c r="F175" s="10" t="s">
        <v>58</v>
      </c>
      <c r="G175" s="10" t="s">
        <v>16</v>
      </c>
      <c r="H175" s="10" t="s">
        <v>59</v>
      </c>
      <c r="L175" s="10">
        <v>0.7</v>
      </c>
      <c r="N175" s="10">
        <v>1.4</v>
      </c>
      <c r="O175" s="10" t="s">
        <v>64</v>
      </c>
      <c r="R175" s="10" t="s">
        <v>64</v>
      </c>
    </row>
    <row r="176" spans="1:18" x14ac:dyDescent="0.3">
      <c r="A176" s="6">
        <v>45754</v>
      </c>
      <c r="B176" s="10" t="s">
        <v>26</v>
      </c>
      <c r="C176" s="10" t="s">
        <v>56</v>
      </c>
      <c r="D176" s="10" t="s">
        <v>131</v>
      </c>
      <c r="E176" s="10" t="s">
        <v>17</v>
      </c>
      <c r="F176" s="10" t="s">
        <v>63</v>
      </c>
      <c r="G176" s="10" t="s">
        <v>16</v>
      </c>
      <c r="H176" s="10" t="s">
        <v>59</v>
      </c>
      <c r="I176" s="10" t="s">
        <v>132</v>
      </c>
      <c r="L176" s="10">
        <v>0.5</v>
      </c>
      <c r="N176" s="10">
        <v>1.4</v>
      </c>
      <c r="O176" s="10" t="s">
        <v>64</v>
      </c>
      <c r="R176" s="10" t="s">
        <v>64</v>
      </c>
    </row>
    <row r="177" spans="1:18" x14ac:dyDescent="0.3">
      <c r="A177" s="6">
        <v>45768</v>
      </c>
      <c r="B177" s="10" t="s">
        <v>26</v>
      </c>
      <c r="C177" s="10" t="s">
        <v>56</v>
      </c>
      <c r="D177" s="10" t="s">
        <v>131</v>
      </c>
      <c r="E177" s="10" t="s">
        <v>17</v>
      </c>
      <c r="F177" s="10" t="s">
        <v>58</v>
      </c>
      <c r="G177" s="10" t="s">
        <v>16</v>
      </c>
      <c r="H177" s="10" t="s">
        <v>59</v>
      </c>
      <c r="I177" s="10" t="s">
        <v>132</v>
      </c>
      <c r="L177" s="10">
        <v>0.1</v>
      </c>
      <c r="N177" s="10">
        <v>1.4</v>
      </c>
      <c r="O177" s="10" t="s">
        <v>64</v>
      </c>
      <c r="R177" s="10" t="s">
        <v>64</v>
      </c>
    </row>
    <row r="178" spans="1:18" x14ac:dyDescent="0.3">
      <c r="A178" s="6">
        <v>45793</v>
      </c>
      <c r="B178" s="10" t="s">
        <v>26</v>
      </c>
      <c r="C178" s="10" t="s">
        <v>56</v>
      </c>
      <c r="D178" s="10" t="s">
        <v>131</v>
      </c>
      <c r="E178" s="10" t="s">
        <v>17</v>
      </c>
      <c r="F178" s="10" t="s">
        <v>58</v>
      </c>
      <c r="G178" s="10" t="s">
        <v>16</v>
      </c>
      <c r="H178" s="10" t="s">
        <v>59</v>
      </c>
      <c r="I178" s="10" t="s">
        <v>132</v>
      </c>
      <c r="L178" s="10">
        <v>0.2</v>
      </c>
      <c r="N178" s="10">
        <v>1.4</v>
      </c>
      <c r="O178" s="10" t="s">
        <v>64</v>
      </c>
      <c r="R178" s="10" t="s">
        <v>64</v>
      </c>
    </row>
    <row r="179" spans="1:18" x14ac:dyDescent="0.3">
      <c r="A179" s="6">
        <v>45804</v>
      </c>
      <c r="B179" s="10" t="s">
        <v>26</v>
      </c>
      <c r="C179" s="10" t="s">
        <v>56</v>
      </c>
      <c r="D179" s="10" t="s">
        <v>133</v>
      </c>
      <c r="E179" s="10" t="s">
        <v>22</v>
      </c>
      <c r="F179" s="10" t="s">
        <v>58</v>
      </c>
      <c r="G179" s="10" t="s">
        <v>16</v>
      </c>
      <c r="H179" s="10" t="s">
        <v>59</v>
      </c>
      <c r="L179" s="10">
        <v>1.3</v>
      </c>
      <c r="N179" s="10">
        <v>1.3</v>
      </c>
      <c r="O179" s="10" t="s">
        <v>60</v>
      </c>
      <c r="P179" s="10">
        <v>45812</v>
      </c>
      <c r="Q179" s="10" t="s">
        <v>71</v>
      </c>
      <c r="R179" s="10" t="s">
        <v>60</v>
      </c>
    </row>
    <row r="180" spans="1:18" x14ac:dyDescent="0.3">
      <c r="A180" s="6">
        <v>45756</v>
      </c>
      <c r="B180" s="10" t="s">
        <v>26</v>
      </c>
      <c r="C180" s="10" t="s">
        <v>56</v>
      </c>
      <c r="D180" s="10" t="s">
        <v>134</v>
      </c>
      <c r="E180" s="10" t="s">
        <v>19</v>
      </c>
      <c r="F180" s="10" t="s">
        <v>58</v>
      </c>
      <c r="G180" s="10" t="s">
        <v>16</v>
      </c>
      <c r="H180" s="10" t="s">
        <v>59</v>
      </c>
      <c r="I180" s="10" t="s">
        <v>135</v>
      </c>
      <c r="L180" s="10">
        <v>0.4</v>
      </c>
      <c r="N180" s="10">
        <v>1.1000000000000001</v>
      </c>
      <c r="O180" s="10" t="s">
        <v>60</v>
      </c>
      <c r="P180" s="10">
        <v>45841</v>
      </c>
      <c r="Q180" s="10" t="s">
        <v>101</v>
      </c>
      <c r="R180" s="10" t="s">
        <v>60</v>
      </c>
    </row>
    <row r="181" spans="1:18" x14ac:dyDescent="0.3">
      <c r="A181" s="6">
        <v>45748</v>
      </c>
      <c r="B181" s="10" t="s">
        <v>26</v>
      </c>
      <c r="C181" s="10" t="s">
        <v>56</v>
      </c>
      <c r="D181" s="10" t="s">
        <v>134</v>
      </c>
      <c r="E181" s="10" t="s">
        <v>19</v>
      </c>
      <c r="F181" s="10" t="s">
        <v>58</v>
      </c>
      <c r="G181" s="10" t="s">
        <v>16</v>
      </c>
      <c r="H181" s="10" t="s">
        <v>59</v>
      </c>
      <c r="I181" s="10" t="s">
        <v>135</v>
      </c>
      <c r="L181" s="10">
        <v>0.7</v>
      </c>
      <c r="N181" s="10">
        <v>1.1000000000000001</v>
      </c>
      <c r="O181" s="10" t="s">
        <v>60</v>
      </c>
      <c r="P181" s="10">
        <v>45841</v>
      </c>
      <c r="Q181" s="10" t="s">
        <v>101</v>
      </c>
      <c r="R181" s="10" t="s">
        <v>60</v>
      </c>
    </row>
    <row r="182" spans="1:18" x14ac:dyDescent="0.3">
      <c r="A182" s="6">
        <v>45824</v>
      </c>
      <c r="B182" s="10" t="s">
        <v>26</v>
      </c>
      <c r="C182" s="10" t="s">
        <v>56</v>
      </c>
      <c r="D182" s="10" t="s">
        <v>136</v>
      </c>
      <c r="E182" s="10" t="s">
        <v>15</v>
      </c>
      <c r="F182" s="10" t="s">
        <v>63</v>
      </c>
      <c r="G182" s="10" t="s">
        <v>16</v>
      </c>
      <c r="H182" s="10" t="s">
        <v>59</v>
      </c>
      <c r="L182" s="10">
        <v>1</v>
      </c>
      <c r="N182" s="10">
        <v>1</v>
      </c>
      <c r="O182" s="10" t="s">
        <v>64</v>
      </c>
      <c r="R182" s="10" t="s">
        <v>64</v>
      </c>
    </row>
    <row r="183" spans="1:18" x14ac:dyDescent="0.3">
      <c r="A183" s="6">
        <v>45748</v>
      </c>
      <c r="B183" s="10" t="s">
        <v>26</v>
      </c>
      <c r="C183" s="10" t="s">
        <v>56</v>
      </c>
      <c r="D183" s="10" t="s">
        <v>137</v>
      </c>
      <c r="E183" s="10" t="s">
        <v>19</v>
      </c>
      <c r="F183" s="10" t="s">
        <v>58</v>
      </c>
      <c r="G183" s="10" t="s">
        <v>16</v>
      </c>
      <c r="H183" s="10" t="s">
        <v>59</v>
      </c>
      <c r="I183" s="10" t="s">
        <v>138</v>
      </c>
      <c r="L183" s="10">
        <v>0.6</v>
      </c>
      <c r="N183" s="10">
        <v>1</v>
      </c>
      <c r="O183" s="10" t="s">
        <v>60</v>
      </c>
      <c r="P183" s="10">
        <v>45841</v>
      </c>
      <c r="Q183" s="10" t="s">
        <v>101</v>
      </c>
      <c r="R183" s="10" t="s">
        <v>60</v>
      </c>
    </row>
    <row r="184" spans="1:18" x14ac:dyDescent="0.3">
      <c r="A184" s="6">
        <v>45755</v>
      </c>
      <c r="B184" s="10" t="s">
        <v>26</v>
      </c>
      <c r="C184" s="10" t="s">
        <v>56</v>
      </c>
      <c r="D184" s="10" t="s">
        <v>137</v>
      </c>
      <c r="E184" s="10" t="s">
        <v>19</v>
      </c>
      <c r="F184" s="10" t="s">
        <v>58</v>
      </c>
      <c r="G184" s="10" t="s">
        <v>16</v>
      </c>
      <c r="H184" s="10" t="s">
        <v>59</v>
      </c>
      <c r="I184" s="10" t="s">
        <v>138</v>
      </c>
      <c r="L184" s="10">
        <v>0.4</v>
      </c>
      <c r="N184" s="10">
        <v>1</v>
      </c>
      <c r="O184" s="10" t="s">
        <v>60</v>
      </c>
      <c r="P184" s="10">
        <v>45841</v>
      </c>
      <c r="Q184" s="10" t="s">
        <v>101</v>
      </c>
      <c r="R184" s="10" t="s">
        <v>60</v>
      </c>
    </row>
    <row r="185" spans="1:18" x14ac:dyDescent="0.3">
      <c r="A185" s="6">
        <v>45785</v>
      </c>
      <c r="B185" s="10" t="s">
        <v>26</v>
      </c>
      <c r="C185" s="10" t="s">
        <v>56</v>
      </c>
      <c r="D185" s="10" t="s">
        <v>139</v>
      </c>
      <c r="E185" s="10" t="s">
        <v>21</v>
      </c>
      <c r="F185" s="10" t="s">
        <v>58</v>
      </c>
      <c r="G185" s="10" t="s">
        <v>16</v>
      </c>
      <c r="H185" s="10" t="s">
        <v>59</v>
      </c>
      <c r="L185" s="10">
        <v>1</v>
      </c>
      <c r="N185" s="10">
        <v>1</v>
      </c>
      <c r="O185" s="10" t="s">
        <v>60</v>
      </c>
      <c r="P185" s="10">
        <v>45812</v>
      </c>
      <c r="Q185" s="10" t="s">
        <v>61</v>
      </c>
      <c r="R185" s="10" t="s">
        <v>60</v>
      </c>
    </row>
    <row r="186" spans="1:18" x14ac:dyDescent="0.3">
      <c r="A186" s="6">
        <v>45804</v>
      </c>
      <c r="B186" s="10" t="s">
        <v>26</v>
      </c>
      <c r="C186" s="10" t="s">
        <v>56</v>
      </c>
      <c r="D186" s="10" t="s">
        <v>140</v>
      </c>
      <c r="E186" s="10" t="s">
        <v>15</v>
      </c>
      <c r="F186" s="10" t="s">
        <v>58</v>
      </c>
      <c r="G186" s="10" t="s">
        <v>16</v>
      </c>
      <c r="H186" s="10" t="s">
        <v>59</v>
      </c>
      <c r="L186" s="10">
        <v>0.8</v>
      </c>
      <c r="N186" s="10">
        <v>0.8</v>
      </c>
      <c r="O186" s="10" t="s">
        <v>60</v>
      </c>
      <c r="P186" s="10">
        <v>45812</v>
      </c>
      <c r="Q186" s="10" t="s">
        <v>61</v>
      </c>
      <c r="R186" s="10" t="s">
        <v>60</v>
      </c>
    </row>
    <row r="187" spans="1:18" x14ac:dyDescent="0.3">
      <c r="A187" s="6">
        <v>45811</v>
      </c>
      <c r="B187" s="10" t="s">
        <v>26</v>
      </c>
      <c r="C187" s="10" t="s">
        <v>56</v>
      </c>
      <c r="D187" s="10" t="s">
        <v>141</v>
      </c>
      <c r="E187" s="10" t="s">
        <v>15</v>
      </c>
      <c r="F187" s="10" t="s">
        <v>58</v>
      </c>
      <c r="G187" s="10" t="s">
        <v>16</v>
      </c>
      <c r="H187" s="10" t="s">
        <v>59</v>
      </c>
      <c r="L187" s="10">
        <v>0.4</v>
      </c>
      <c r="N187" s="10">
        <v>0.8</v>
      </c>
      <c r="O187" s="10" t="s">
        <v>64</v>
      </c>
      <c r="R187" s="10" t="s">
        <v>64</v>
      </c>
    </row>
    <row r="188" spans="1:18" x14ac:dyDescent="0.3">
      <c r="A188" s="6">
        <v>45811</v>
      </c>
      <c r="B188" s="10" t="s">
        <v>26</v>
      </c>
      <c r="C188" s="10" t="s">
        <v>56</v>
      </c>
      <c r="D188" s="10" t="s">
        <v>141</v>
      </c>
      <c r="E188" s="10" t="s">
        <v>15</v>
      </c>
      <c r="F188" s="10" t="s">
        <v>58</v>
      </c>
      <c r="G188" s="10" t="s">
        <v>16</v>
      </c>
      <c r="H188" s="10" t="s">
        <v>59</v>
      </c>
      <c r="L188" s="10">
        <v>0.4</v>
      </c>
      <c r="N188" s="10">
        <v>0.8</v>
      </c>
      <c r="O188" s="10" t="s">
        <v>64</v>
      </c>
      <c r="R188" s="10" t="s">
        <v>64</v>
      </c>
    </row>
    <row r="189" spans="1:18" x14ac:dyDescent="0.3">
      <c r="A189" s="6">
        <v>45754</v>
      </c>
      <c r="B189" s="10" t="s">
        <v>26</v>
      </c>
      <c r="C189" s="10" t="s">
        <v>56</v>
      </c>
      <c r="D189" s="10" t="s">
        <v>142</v>
      </c>
      <c r="E189" s="10" t="s">
        <v>22</v>
      </c>
      <c r="F189" s="10" t="s">
        <v>58</v>
      </c>
      <c r="G189" s="10" t="s">
        <v>16</v>
      </c>
      <c r="H189" s="10" t="s">
        <v>59</v>
      </c>
      <c r="I189" s="10" t="s">
        <v>143</v>
      </c>
      <c r="L189" s="10">
        <v>0.3</v>
      </c>
      <c r="N189" s="10">
        <v>0.8</v>
      </c>
      <c r="O189" s="10" t="s">
        <v>60</v>
      </c>
      <c r="P189" s="10">
        <v>45841</v>
      </c>
      <c r="Q189" s="10" t="s">
        <v>144</v>
      </c>
      <c r="R189" s="10" t="s">
        <v>60</v>
      </c>
    </row>
    <row r="190" spans="1:18" x14ac:dyDescent="0.3">
      <c r="A190" s="6">
        <v>45755</v>
      </c>
      <c r="B190" s="10" t="s">
        <v>26</v>
      </c>
      <c r="C190" s="10" t="s">
        <v>56</v>
      </c>
      <c r="D190" s="10" t="s">
        <v>142</v>
      </c>
      <c r="E190" s="10" t="s">
        <v>22</v>
      </c>
      <c r="F190" s="10" t="s">
        <v>58</v>
      </c>
      <c r="G190" s="10" t="s">
        <v>16</v>
      </c>
      <c r="H190" s="10" t="s">
        <v>59</v>
      </c>
      <c r="I190" s="10" t="s">
        <v>143</v>
      </c>
      <c r="L190" s="10">
        <v>0.5</v>
      </c>
      <c r="N190" s="10">
        <v>0.8</v>
      </c>
      <c r="O190" s="10" t="s">
        <v>60</v>
      </c>
      <c r="P190" s="10">
        <v>45841</v>
      </c>
      <c r="Q190" s="10" t="s">
        <v>144</v>
      </c>
      <c r="R190" s="10" t="s">
        <v>60</v>
      </c>
    </row>
    <row r="191" spans="1:18" x14ac:dyDescent="0.3">
      <c r="A191" s="6">
        <v>45754</v>
      </c>
      <c r="B191" s="10" t="s">
        <v>26</v>
      </c>
      <c r="C191" s="10" t="s">
        <v>56</v>
      </c>
      <c r="D191" s="10" t="s">
        <v>145</v>
      </c>
      <c r="E191" s="10" t="s">
        <v>22</v>
      </c>
      <c r="F191" s="10" t="s">
        <v>58</v>
      </c>
      <c r="G191" s="10" t="s">
        <v>16</v>
      </c>
      <c r="H191" s="10" t="s">
        <v>59</v>
      </c>
      <c r="I191" s="10" t="s">
        <v>146</v>
      </c>
      <c r="L191" s="10">
        <v>0.4</v>
      </c>
      <c r="N191" s="10">
        <v>0.8</v>
      </c>
      <c r="O191" s="10" t="s">
        <v>60</v>
      </c>
      <c r="P191" s="10">
        <v>45841</v>
      </c>
      <c r="Q191" s="10" t="s">
        <v>144</v>
      </c>
      <c r="R191" s="10" t="s">
        <v>60</v>
      </c>
    </row>
    <row r="192" spans="1:18" x14ac:dyDescent="0.3">
      <c r="A192" s="6">
        <v>45755</v>
      </c>
      <c r="B192" s="10" t="s">
        <v>26</v>
      </c>
      <c r="C192" s="10" t="s">
        <v>56</v>
      </c>
      <c r="D192" s="10" t="s">
        <v>145</v>
      </c>
      <c r="E192" s="10" t="s">
        <v>22</v>
      </c>
      <c r="F192" s="10" t="s">
        <v>58</v>
      </c>
      <c r="G192" s="10" t="s">
        <v>16</v>
      </c>
      <c r="H192" s="10" t="s">
        <v>59</v>
      </c>
      <c r="I192" s="10" t="s">
        <v>146</v>
      </c>
      <c r="L192" s="10">
        <v>0.4</v>
      </c>
      <c r="N192" s="10">
        <v>0.8</v>
      </c>
      <c r="O192" s="10" t="s">
        <v>60</v>
      </c>
      <c r="P192" s="10">
        <v>45841</v>
      </c>
      <c r="Q192" s="10" t="s">
        <v>144</v>
      </c>
      <c r="R192" s="10" t="s">
        <v>60</v>
      </c>
    </row>
    <row r="193" spans="1:18" x14ac:dyDescent="0.3">
      <c r="A193" s="6">
        <v>45755</v>
      </c>
      <c r="B193" s="10" t="s">
        <v>26</v>
      </c>
      <c r="C193" s="10" t="s">
        <v>56</v>
      </c>
      <c r="D193" s="10" t="s">
        <v>147</v>
      </c>
      <c r="E193" s="10" t="s">
        <v>22</v>
      </c>
      <c r="F193" s="10" t="s">
        <v>58</v>
      </c>
      <c r="G193" s="10" t="s">
        <v>16</v>
      </c>
      <c r="H193" s="10" t="s">
        <v>59</v>
      </c>
      <c r="I193" s="10" t="s">
        <v>148</v>
      </c>
      <c r="L193" s="10">
        <v>0.4</v>
      </c>
      <c r="N193" s="10">
        <v>0.7</v>
      </c>
      <c r="O193" s="10" t="s">
        <v>60</v>
      </c>
      <c r="P193" s="10">
        <v>45841</v>
      </c>
      <c r="Q193" s="10" t="s">
        <v>144</v>
      </c>
      <c r="R193" s="10" t="s">
        <v>60</v>
      </c>
    </row>
    <row r="194" spans="1:18" x14ac:dyDescent="0.3">
      <c r="A194" s="6">
        <v>45754</v>
      </c>
      <c r="B194" s="10" t="s">
        <v>26</v>
      </c>
      <c r="C194" s="10" t="s">
        <v>56</v>
      </c>
      <c r="D194" s="10" t="s">
        <v>147</v>
      </c>
      <c r="E194" s="10" t="s">
        <v>22</v>
      </c>
      <c r="F194" s="10" t="s">
        <v>58</v>
      </c>
      <c r="G194" s="10" t="s">
        <v>16</v>
      </c>
      <c r="H194" s="10" t="s">
        <v>59</v>
      </c>
      <c r="I194" s="10" t="s">
        <v>148</v>
      </c>
      <c r="L194" s="10">
        <v>0.3</v>
      </c>
      <c r="N194" s="10">
        <v>0.7</v>
      </c>
      <c r="O194" s="10" t="s">
        <v>60</v>
      </c>
      <c r="P194" s="10">
        <v>45841</v>
      </c>
      <c r="Q194" s="10" t="s">
        <v>144</v>
      </c>
      <c r="R194" s="10" t="s">
        <v>60</v>
      </c>
    </row>
    <row r="195" spans="1:18" x14ac:dyDescent="0.3">
      <c r="A195" s="6">
        <v>45754</v>
      </c>
      <c r="B195" s="10" t="s">
        <v>26</v>
      </c>
      <c r="C195" s="10" t="s">
        <v>56</v>
      </c>
      <c r="D195" s="10" t="s">
        <v>149</v>
      </c>
      <c r="E195" s="10" t="s">
        <v>22</v>
      </c>
      <c r="F195" s="10" t="s">
        <v>58</v>
      </c>
      <c r="G195" s="10" t="s">
        <v>16</v>
      </c>
      <c r="H195" s="10" t="s">
        <v>59</v>
      </c>
      <c r="I195" s="10" t="s">
        <v>150</v>
      </c>
      <c r="L195" s="10">
        <v>0.3</v>
      </c>
      <c r="N195" s="10">
        <v>0.7</v>
      </c>
      <c r="O195" s="10" t="s">
        <v>60</v>
      </c>
      <c r="P195" s="10">
        <v>45841</v>
      </c>
      <c r="Q195" s="10" t="s">
        <v>71</v>
      </c>
      <c r="R195" s="10" t="s">
        <v>60</v>
      </c>
    </row>
    <row r="196" spans="1:18" x14ac:dyDescent="0.3">
      <c r="A196" s="6">
        <v>45755</v>
      </c>
      <c r="B196" s="10" t="s">
        <v>26</v>
      </c>
      <c r="C196" s="10" t="s">
        <v>56</v>
      </c>
      <c r="D196" s="10" t="s">
        <v>149</v>
      </c>
      <c r="E196" s="10" t="s">
        <v>22</v>
      </c>
      <c r="F196" s="10" t="s">
        <v>58</v>
      </c>
      <c r="G196" s="10" t="s">
        <v>16</v>
      </c>
      <c r="H196" s="10" t="s">
        <v>59</v>
      </c>
      <c r="I196" s="10" t="s">
        <v>150</v>
      </c>
      <c r="L196" s="10">
        <v>0.4</v>
      </c>
      <c r="N196" s="10">
        <v>0.7</v>
      </c>
      <c r="O196" s="10" t="s">
        <v>60</v>
      </c>
      <c r="P196" s="10">
        <v>45841</v>
      </c>
      <c r="Q196" s="10" t="s">
        <v>71</v>
      </c>
      <c r="R196" s="10" t="s">
        <v>60</v>
      </c>
    </row>
    <row r="197" spans="1:18" x14ac:dyDescent="0.3">
      <c r="A197" s="6">
        <v>45805</v>
      </c>
      <c r="B197" s="10" t="s">
        <v>26</v>
      </c>
      <c r="C197" s="10" t="s">
        <v>56</v>
      </c>
      <c r="D197" s="10" t="s">
        <v>151</v>
      </c>
      <c r="E197" s="10" t="s">
        <v>15</v>
      </c>
      <c r="F197" s="10" t="s">
        <v>58</v>
      </c>
      <c r="G197" s="10" t="s">
        <v>16</v>
      </c>
      <c r="H197" s="10" t="s">
        <v>59</v>
      </c>
      <c r="L197" s="10">
        <v>0.6</v>
      </c>
      <c r="N197" s="10">
        <v>0.6</v>
      </c>
      <c r="O197" s="10" t="s">
        <v>60</v>
      </c>
      <c r="P197" s="10">
        <v>45840</v>
      </c>
      <c r="Q197" s="10" t="s">
        <v>152</v>
      </c>
      <c r="R197" s="10" t="s">
        <v>60</v>
      </c>
    </row>
    <row r="198" spans="1:18" x14ac:dyDescent="0.3">
      <c r="A198" s="6">
        <v>45754</v>
      </c>
      <c r="B198" s="10" t="s">
        <v>26</v>
      </c>
      <c r="C198" s="10" t="s">
        <v>56</v>
      </c>
      <c r="D198" s="10" t="s">
        <v>153</v>
      </c>
      <c r="E198" s="10" t="s">
        <v>20</v>
      </c>
      <c r="F198" s="10" t="s">
        <v>58</v>
      </c>
      <c r="G198" s="10" t="s">
        <v>16</v>
      </c>
      <c r="H198" s="10" t="s">
        <v>59</v>
      </c>
      <c r="L198" s="10">
        <v>0.6</v>
      </c>
      <c r="N198" s="10">
        <v>0.6</v>
      </c>
      <c r="O198" s="10" t="s">
        <v>60</v>
      </c>
      <c r="P198" s="10">
        <v>45783</v>
      </c>
      <c r="Q198" s="10" t="s">
        <v>61</v>
      </c>
      <c r="R198" s="10" t="s">
        <v>60</v>
      </c>
    </row>
    <row r="199" spans="1:18" x14ac:dyDescent="0.3">
      <c r="A199" s="6">
        <v>45806</v>
      </c>
      <c r="B199" s="10" t="s">
        <v>26</v>
      </c>
      <c r="C199" s="10" t="s">
        <v>56</v>
      </c>
      <c r="D199" s="10" t="s">
        <v>154</v>
      </c>
      <c r="E199" s="10" t="s">
        <v>21</v>
      </c>
      <c r="F199" s="10" t="s">
        <v>58</v>
      </c>
      <c r="G199" s="10" t="s">
        <v>16</v>
      </c>
      <c r="H199" s="10" t="s">
        <v>59</v>
      </c>
      <c r="L199" s="10">
        <v>0.5</v>
      </c>
      <c r="N199" s="10">
        <v>0.5</v>
      </c>
      <c r="O199" s="10" t="s">
        <v>64</v>
      </c>
      <c r="R199" s="10" t="s">
        <v>64</v>
      </c>
    </row>
    <row r="200" spans="1:18" x14ac:dyDescent="0.3">
      <c r="A200" s="6">
        <v>45817</v>
      </c>
      <c r="B200" s="10" t="s">
        <v>26</v>
      </c>
      <c r="C200" s="10" t="s">
        <v>56</v>
      </c>
      <c r="D200" s="10" t="s">
        <v>155</v>
      </c>
      <c r="E200" s="10" t="s">
        <v>21</v>
      </c>
      <c r="F200" s="10" t="s">
        <v>63</v>
      </c>
      <c r="G200" s="10" t="s">
        <v>16</v>
      </c>
      <c r="H200" s="10" t="s">
        <v>59</v>
      </c>
      <c r="L200" s="10">
        <v>0.5</v>
      </c>
      <c r="N200" s="10">
        <v>0.5</v>
      </c>
      <c r="O200" s="10" t="s">
        <v>64</v>
      </c>
      <c r="R200" s="10" t="s">
        <v>64</v>
      </c>
    </row>
    <row r="201" spans="1:18" x14ac:dyDescent="0.3">
      <c r="A201" s="6">
        <v>45811</v>
      </c>
      <c r="B201" s="10" t="s">
        <v>26</v>
      </c>
      <c r="C201" s="10" t="s">
        <v>56</v>
      </c>
      <c r="D201" s="10" t="s">
        <v>156</v>
      </c>
      <c r="E201" s="10" t="s">
        <v>20</v>
      </c>
      <c r="F201" s="10" t="s">
        <v>58</v>
      </c>
      <c r="G201" s="10" t="s">
        <v>16</v>
      </c>
      <c r="H201" s="10" t="s">
        <v>59</v>
      </c>
      <c r="L201" s="10">
        <v>0.4</v>
      </c>
      <c r="N201" s="10">
        <v>0.4</v>
      </c>
      <c r="O201" s="10" t="s">
        <v>64</v>
      </c>
      <c r="R201" s="10" t="s">
        <v>64</v>
      </c>
    </row>
    <row r="202" spans="1:18" x14ac:dyDescent="0.3">
      <c r="A202" s="6">
        <v>45835</v>
      </c>
      <c r="B202" s="10" t="s">
        <v>26</v>
      </c>
      <c r="C202" s="10" t="s">
        <v>56</v>
      </c>
      <c r="D202" s="10" t="s">
        <v>157</v>
      </c>
      <c r="E202" s="10" t="s">
        <v>22</v>
      </c>
      <c r="F202" s="10" t="s">
        <v>58</v>
      </c>
      <c r="G202" s="10" t="s">
        <v>16</v>
      </c>
      <c r="H202" s="10" t="s">
        <v>59</v>
      </c>
      <c r="L202" s="10">
        <v>0.4</v>
      </c>
      <c r="N202" s="10">
        <v>0.4</v>
      </c>
      <c r="O202" s="10" t="s">
        <v>64</v>
      </c>
      <c r="R202" s="10" t="s">
        <v>64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sheetPr>
    <pageSetUpPr fitToPage="1"/>
  </sheetPr>
  <dimension ref="A1:AB124"/>
  <sheetViews>
    <sheetView topLeftCell="Q7" workbookViewId="0">
      <selection activeCell="V13" sqref="V13"/>
    </sheetView>
  </sheetViews>
  <sheetFormatPr defaultColWidth="9.109375" defaultRowHeight="14.4" x14ac:dyDescent="0.3"/>
  <cols>
    <col min="1" max="1" width="10.5546875" style="6" customWidth="1"/>
    <col min="2" max="20" width="9.109375" style="10"/>
    <col min="21" max="21" width="59.33203125" style="10" customWidth="1"/>
    <col min="22" max="22" width="12.33203125" style="10" customWidth="1"/>
    <col min="23" max="26" width="12.44140625" style="10" customWidth="1"/>
    <col min="27" max="16384" width="9.109375" style="10"/>
  </cols>
  <sheetData>
    <row r="1" spans="1:27" ht="25.2" customHeight="1" x14ac:dyDescent="0.5">
      <c r="A1" s="55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  <c r="S1" s="9"/>
    </row>
    <row r="2" spans="1:27" ht="15" thickBot="1" x14ac:dyDescent="0.35">
      <c r="V2" s="56" t="s">
        <v>30</v>
      </c>
      <c r="W2" s="56"/>
      <c r="X2" s="56"/>
      <c r="Y2" s="56"/>
      <c r="Z2" s="56"/>
      <c r="AA2" s="11"/>
    </row>
    <row r="3" spans="1:27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38</v>
      </c>
      <c r="J3" s="12" t="s">
        <v>39</v>
      </c>
      <c r="K3" s="12" t="s">
        <v>47</v>
      </c>
      <c r="L3" s="12" t="s">
        <v>8</v>
      </c>
      <c r="M3" s="12" t="s">
        <v>9</v>
      </c>
      <c r="N3" s="12" t="s">
        <v>10</v>
      </c>
      <c r="O3" s="12" t="s">
        <v>11</v>
      </c>
      <c r="P3" s="13" t="s">
        <v>12</v>
      </c>
      <c r="Q3" s="13" t="s">
        <v>13</v>
      </c>
      <c r="R3" s="13" t="s">
        <v>40</v>
      </c>
      <c r="S3" s="13"/>
      <c r="U3" s="14" t="str">
        <f>B4</f>
        <v>Churchill Alternate Public Defender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6">
        <v>45811</v>
      </c>
      <c r="B4" s="10" t="s">
        <v>14</v>
      </c>
      <c r="C4" s="10" t="s">
        <v>56</v>
      </c>
      <c r="D4" s="10" t="s">
        <v>158</v>
      </c>
      <c r="E4" s="10" t="s">
        <v>17</v>
      </c>
      <c r="F4" s="10" t="s">
        <v>159</v>
      </c>
      <c r="G4" s="10" t="s">
        <v>16</v>
      </c>
      <c r="H4" s="10" t="s">
        <v>59</v>
      </c>
      <c r="L4" s="10">
        <v>1.3</v>
      </c>
      <c r="N4" s="10">
        <v>42.5</v>
      </c>
      <c r="O4" s="10" t="s">
        <v>64</v>
      </c>
      <c r="R4" s="10" t="s">
        <v>64</v>
      </c>
      <c r="U4" s="18" t="s">
        <v>27</v>
      </c>
      <c r="V4" s="19">
        <f>SUMIFS($L$4:$L$173,$E$4:$E$173,$U4,$G$4:$G$173,V$3)</f>
        <v>0</v>
      </c>
      <c r="W4" s="20">
        <f t="shared" ref="W4:Z4" si="0">SUMIFS($L$4:$L$173,$E$4:$E$173,$U4,$G$4:$G$173,W$3)</f>
        <v>0</v>
      </c>
      <c r="X4" s="20">
        <f t="shared" si="0"/>
        <v>0</v>
      </c>
      <c r="Y4" s="20">
        <f t="shared" si="0"/>
        <v>0</v>
      </c>
      <c r="Z4" s="20">
        <f t="shared" si="0"/>
        <v>0</v>
      </c>
      <c r="AA4" s="10">
        <f>SUM(V4:Z4)</f>
        <v>0</v>
      </c>
    </row>
    <row r="5" spans="1:27" x14ac:dyDescent="0.3">
      <c r="A5" s="6">
        <v>45832</v>
      </c>
      <c r="B5" s="10" t="s">
        <v>14</v>
      </c>
      <c r="C5" s="10" t="s">
        <v>56</v>
      </c>
      <c r="D5" s="10" t="s">
        <v>160</v>
      </c>
      <c r="E5" s="10" t="s">
        <v>15</v>
      </c>
      <c r="F5" s="10" t="s">
        <v>159</v>
      </c>
      <c r="G5" s="10" t="s">
        <v>16</v>
      </c>
      <c r="H5" s="10" t="s">
        <v>59</v>
      </c>
      <c r="L5" s="10">
        <v>1.8</v>
      </c>
      <c r="N5" s="10">
        <v>40.1</v>
      </c>
      <c r="O5" s="10" t="s">
        <v>60</v>
      </c>
      <c r="P5" s="10">
        <v>45230</v>
      </c>
      <c r="Q5" s="10" t="s">
        <v>61</v>
      </c>
      <c r="R5" s="10" t="s">
        <v>60</v>
      </c>
      <c r="U5" s="22" t="s">
        <v>23</v>
      </c>
      <c r="V5" s="23">
        <f t="shared" ref="V5:Z12" si="1">SUMIFS($L$4:$L$173,$E$4:$E$173,$U5,$G$4:$G$173,V$3)</f>
        <v>10.899999999999999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4">
        <f t="shared" si="1"/>
        <v>0</v>
      </c>
      <c r="AA5" s="10">
        <f t="shared" ref="AA5:AA12" si="2">SUM(V5:Z5)</f>
        <v>10.899999999999999</v>
      </c>
    </row>
    <row r="6" spans="1:27" x14ac:dyDescent="0.3">
      <c r="A6" s="6">
        <v>45778</v>
      </c>
      <c r="B6" s="10" t="s">
        <v>14</v>
      </c>
      <c r="C6" s="10" t="s">
        <v>56</v>
      </c>
      <c r="D6" s="10" t="s">
        <v>161</v>
      </c>
      <c r="E6" s="10" t="s">
        <v>15</v>
      </c>
      <c r="F6" s="10" t="s">
        <v>159</v>
      </c>
      <c r="G6" s="10" t="s">
        <v>16</v>
      </c>
      <c r="H6" s="10" t="s">
        <v>59</v>
      </c>
      <c r="L6" s="10">
        <v>1.5</v>
      </c>
      <c r="N6" s="10">
        <v>27.7</v>
      </c>
      <c r="O6" s="10" t="s">
        <v>60</v>
      </c>
      <c r="P6" s="10">
        <v>45808</v>
      </c>
      <c r="Q6" s="10" t="s">
        <v>61</v>
      </c>
      <c r="R6" s="10" t="s">
        <v>60</v>
      </c>
      <c r="U6" s="22" t="s">
        <v>15</v>
      </c>
      <c r="V6" s="23">
        <f t="shared" si="1"/>
        <v>147.79999999999995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4">
        <f t="shared" si="1"/>
        <v>0</v>
      </c>
      <c r="AA6" s="10">
        <f t="shared" si="2"/>
        <v>147.79999999999995</v>
      </c>
    </row>
    <row r="7" spans="1:27" x14ac:dyDescent="0.3">
      <c r="A7" s="6">
        <v>45783</v>
      </c>
      <c r="B7" s="10" t="s">
        <v>14</v>
      </c>
      <c r="C7" s="10" t="s">
        <v>56</v>
      </c>
      <c r="D7" s="10" t="s">
        <v>161</v>
      </c>
      <c r="E7" s="10" t="s">
        <v>15</v>
      </c>
      <c r="F7" s="10" t="s">
        <v>159</v>
      </c>
      <c r="G7" s="10" t="s">
        <v>16</v>
      </c>
      <c r="H7" s="10" t="s">
        <v>59</v>
      </c>
      <c r="L7" s="10">
        <v>2.8</v>
      </c>
      <c r="N7" s="10">
        <v>27.7</v>
      </c>
      <c r="O7" s="10" t="s">
        <v>60</v>
      </c>
      <c r="P7" s="10">
        <v>45808</v>
      </c>
      <c r="Q7" s="10" t="s">
        <v>61</v>
      </c>
      <c r="R7" s="10" t="s">
        <v>60</v>
      </c>
      <c r="U7" s="22" t="s">
        <v>20</v>
      </c>
      <c r="V7" s="23">
        <f t="shared" si="1"/>
        <v>6.6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4">
        <f t="shared" si="1"/>
        <v>0</v>
      </c>
      <c r="AA7" s="10">
        <f t="shared" si="2"/>
        <v>6.6</v>
      </c>
    </row>
    <row r="8" spans="1:27" x14ac:dyDescent="0.3">
      <c r="A8" s="6">
        <v>45754</v>
      </c>
      <c r="B8" s="10" t="s">
        <v>14</v>
      </c>
      <c r="C8" s="10" t="s">
        <v>56</v>
      </c>
      <c r="D8" s="10" t="s">
        <v>161</v>
      </c>
      <c r="E8" s="10" t="s">
        <v>15</v>
      </c>
      <c r="F8" s="10" t="s">
        <v>159</v>
      </c>
      <c r="G8" s="10" t="s">
        <v>16</v>
      </c>
      <c r="H8" s="10" t="s">
        <v>59</v>
      </c>
      <c r="L8" s="10">
        <v>1.8</v>
      </c>
      <c r="N8" s="10">
        <v>27.7</v>
      </c>
      <c r="O8" s="10" t="s">
        <v>60</v>
      </c>
      <c r="P8" s="10">
        <v>45808</v>
      </c>
      <c r="Q8" s="10" t="s">
        <v>61</v>
      </c>
      <c r="R8" s="10" t="s">
        <v>60</v>
      </c>
      <c r="U8" s="22" t="s">
        <v>21</v>
      </c>
      <c r="V8" s="23">
        <f t="shared" si="1"/>
        <v>15.7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4">
        <f t="shared" si="1"/>
        <v>0</v>
      </c>
      <c r="AA8" s="10">
        <f t="shared" si="2"/>
        <v>15.7</v>
      </c>
    </row>
    <row r="9" spans="1:27" x14ac:dyDescent="0.3">
      <c r="A9" s="6">
        <v>45811</v>
      </c>
      <c r="B9" s="10" t="s">
        <v>14</v>
      </c>
      <c r="C9" s="10" t="s">
        <v>56</v>
      </c>
      <c r="D9" s="10" t="s">
        <v>162</v>
      </c>
      <c r="E9" s="10" t="s">
        <v>17</v>
      </c>
      <c r="F9" s="10" t="s">
        <v>159</v>
      </c>
      <c r="G9" s="10" t="s">
        <v>16</v>
      </c>
      <c r="H9" s="10" t="s">
        <v>59</v>
      </c>
      <c r="I9" s="10" t="s">
        <v>117</v>
      </c>
      <c r="L9" s="10">
        <v>1.3</v>
      </c>
      <c r="N9" s="10">
        <v>26</v>
      </c>
      <c r="O9" s="10" t="s">
        <v>64</v>
      </c>
      <c r="U9" s="22" t="s">
        <v>18</v>
      </c>
      <c r="V9" s="23">
        <f t="shared" si="1"/>
        <v>10.3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4">
        <f t="shared" si="1"/>
        <v>0</v>
      </c>
      <c r="AA9" s="10">
        <f t="shared" si="2"/>
        <v>10.3</v>
      </c>
    </row>
    <row r="10" spans="1:27" x14ac:dyDescent="0.3">
      <c r="A10" s="6">
        <v>45825</v>
      </c>
      <c r="B10" s="10" t="s">
        <v>14</v>
      </c>
      <c r="C10" s="10" t="s">
        <v>56</v>
      </c>
      <c r="D10" s="10" t="s">
        <v>163</v>
      </c>
      <c r="E10" s="10" t="s">
        <v>17</v>
      </c>
      <c r="F10" s="10" t="s">
        <v>159</v>
      </c>
      <c r="G10" s="10" t="s">
        <v>16</v>
      </c>
      <c r="H10" s="10" t="s">
        <v>59</v>
      </c>
      <c r="L10" s="10">
        <v>4.3</v>
      </c>
      <c r="N10" s="10">
        <v>24.5</v>
      </c>
      <c r="O10" s="10" t="s">
        <v>60</v>
      </c>
      <c r="P10" s="10">
        <v>45838</v>
      </c>
      <c r="Q10" s="10" t="s">
        <v>101</v>
      </c>
      <c r="R10" s="10" t="s">
        <v>60</v>
      </c>
      <c r="U10" s="41" t="s">
        <v>19</v>
      </c>
      <c r="V10" s="23">
        <f t="shared" si="1"/>
        <v>9.5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4">
        <f t="shared" si="1"/>
        <v>0</v>
      </c>
      <c r="AA10" s="10">
        <f t="shared" si="2"/>
        <v>9.5</v>
      </c>
    </row>
    <row r="11" spans="1:27" x14ac:dyDescent="0.3">
      <c r="A11" s="6">
        <v>45783</v>
      </c>
      <c r="B11" s="10" t="s">
        <v>14</v>
      </c>
      <c r="C11" s="10" t="s">
        <v>56</v>
      </c>
      <c r="D11" s="10" t="s">
        <v>164</v>
      </c>
      <c r="E11" s="10" t="s">
        <v>15</v>
      </c>
      <c r="F11" s="10" t="s">
        <v>159</v>
      </c>
      <c r="G11" s="10" t="s">
        <v>16</v>
      </c>
      <c r="H11" s="10" t="s">
        <v>59</v>
      </c>
      <c r="L11" s="10">
        <v>6.3</v>
      </c>
      <c r="N11" s="10">
        <v>20</v>
      </c>
      <c r="O11" s="10" t="s">
        <v>60</v>
      </c>
      <c r="P11" s="10">
        <v>45808</v>
      </c>
      <c r="Q11" s="10" t="s">
        <v>61</v>
      </c>
      <c r="R11" s="10" t="s">
        <v>60</v>
      </c>
      <c r="U11" s="22" t="s">
        <v>22</v>
      </c>
      <c r="V11" s="23">
        <f t="shared" si="1"/>
        <v>18.7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10">
        <f t="shared" si="2"/>
        <v>18.7</v>
      </c>
    </row>
    <row r="12" spans="1:27" ht="15" thickBot="1" x14ac:dyDescent="0.35">
      <c r="A12" s="6">
        <v>45769</v>
      </c>
      <c r="B12" s="10" t="s">
        <v>14</v>
      </c>
      <c r="C12" s="10" t="s">
        <v>56</v>
      </c>
      <c r="D12" s="10" t="s">
        <v>165</v>
      </c>
      <c r="E12" s="10" t="s">
        <v>15</v>
      </c>
      <c r="F12" s="10" t="s">
        <v>159</v>
      </c>
      <c r="G12" s="10" t="s">
        <v>16</v>
      </c>
      <c r="H12" s="10" t="s">
        <v>59</v>
      </c>
      <c r="L12" s="10">
        <v>5</v>
      </c>
      <c r="N12" s="10">
        <v>19</v>
      </c>
      <c r="O12" s="10" t="s">
        <v>60</v>
      </c>
      <c r="P12" s="10">
        <v>45296</v>
      </c>
      <c r="Q12" s="10" t="s">
        <v>61</v>
      </c>
      <c r="R12" s="10" t="s">
        <v>60</v>
      </c>
      <c r="U12" s="53" t="s">
        <v>46</v>
      </c>
      <c r="V12" s="42">
        <f>SUMIFS($L$4:$L$173,$E$4:$E$173,"Specialty Court",$G$4:$G$173,V$3)</f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3">
        <f t="shared" si="1"/>
        <v>0</v>
      </c>
      <c r="AA12" s="10">
        <f t="shared" si="2"/>
        <v>0</v>
      </c>
    </row>
    <row r="13" spans="1:27" x14ac:dyDescent="0.3">
      <c r="A13" s="6">
        <v>45811</v>
      </c>
      <c r="B13" s="10" t="s">
        <v>14</v>
      </c>
      <c r="C13" s="10" t="s">
        <v>56</v>
      </c>
      <c r="D13" s="10" t="s">
        <v>166</v>
      </c>
      <c r="E13" s="10" t="s">
        <v>15</v>
      </c>
      <c r="F13" s="10" t="s">
        <v>159</v>
      </c>
      <c r="G13" s="10" t="s">
        <v>16</v>
      </c>
      <c r="H13" s="10" t="s">
        <v>59</v>
      </c>
      <c r="L13" s="10">
        <v>1.2</v>
      </c>
      <c r="N13" s="10">
        <v>18.100000000000001</v>
      </c>
      <c r="O13" s="10" t="s">
        <v>60</v>
      </c>
      <c r="P13" s="10">
        <v>45044</v>
      </c>
      <c r="Q13" s="10" t="s">
        <v>61</v>
      </c>
      <c r="R13" s="10" t="s">
        <v>60</v>
      </c>
      <c r="U13" s="26" t="s">
        <v>33</v>
      </c>
      <c r="V13" s="27">
        <f>SUM(V4:V12)</f>
        <v>219.49999999999994</v>
      </c>
      <c r="W13" s="27">
        <f t="shared" ref="W13:Z13" si="3">SUM(W4:W12)</f>
        <v>0</v>
      </c>
      <c r="X13" s="27">
        <f t="shared" si="3"/>
        <v>0</v>
      </c>
      <c r="Y13" s="27">
        <f t="shared" si="3"/>
        <v>0</v>
      </c>
      <c r="Z13" s="27">
        <f t="shared" si="3"/>
        <v>0</v>
      </c>
      <c r="AA13" s="10">
        <f>SUM(V4:Z12)</f>
        <v>219.49999999999994</v>
      </c>
    </row>
    <row r="14" spans="1:27" x14ac:dyDescent="0.3">
      <c r="A14" s="6">
        <v>45797</v>
      </c>
      <c r="B14" s="10" t="s">
        <v>14</v>
      </c>
      <c r="C14" s="10" t="s">
        <v>56</v>
      </c>
      <c r="D14" s="10" t="s">
        <v>167</v>
      </c>
      <c r="E14" s="10" t="s">
        <v>15</v>
      </c>
      <c r="F14" s="10" t="s">
        <v>159</v>
      </c>
      <c r="G14" s="10" t="s">
        <v>16</v>
      </c>
      <c r="H14" s="10" t="s">
        <v>59</v>
      </c>
      <c r="L14" s="10">
        <v>1</v>
      </c>
      <c r="N14" s="10">
        <v>17.600000000000001</v>
      </c>
      <c r="O14" s="10" t="s">
        <v>60</v>
      </c>
      <c r="P14" s="10">
        <v>45596</v>
      </c>
      <c r="Q14" s="10" t="s">
        <v>61</v>
      </c>
      <c r="R14" s="10" t="s">
        <v>60</v>
      </c>
      <c r="U14" s="45"/>
    </row>
    <row r="15" spans="1:27" ht="15" thickBot="1" x14ac:dyDescent="0.35">
      <c r="A15" s="6">
        <v>45832</v>
      </c>
      <c r="B15" s="10" t="s">
        <v>14</v>
      </c>
      <c r="C15" s="10" t="s">
        <v>56</v>
      </c>
      <c r="D15" s="10" t="s">
        <v>167</v>
      </c>
      <c r="E15" s="10" t="s">
        <v>15</v>
      </c>
      <c r="F15" s="10" t="s">
        <v>159</v>
      </c>
      <c r="G15" s="10" t="s">
        <v>16</v>
      </c>
      <c r="H15" s="10" t="s">
        <v>59</v>
      </c>
      <c r="L15" s="10">
        <v>1.5</v>
      </c>
      <c r="N15" s="10">
        <v>17.600000000000001</v>
      </c>
      <c r="O15" s="10" t="s">
        <v>60</v>
      </c>
      <c r="P15" s="10">
        <v>45596</v>
      </c>
      <c r="Q15" s="10" t="s">
        <v>61</v>
      </c>
      <c r="R15" s="10" t="s">
        <v>60</v>
      </c>
      <c r="U15" s="40" t="s">
        <v>35</v>
      </c>
      <c r="V15" s="56" t="s">
        <v>31</v>
      </c>
      <c r="W15" s="56"/>
      <c r="X15" s="56"/>
      <c r="Y15" s="56"/>
      <c r="Z15" s="56"/>
    </row>
    <row r="16" spans="1:27" ht="29.4" thickBot="1" x14ac:dyDescent="0.35">
      <c r="A16" s="6">
        <v>45790</v>
      </c>
      <c r="B16" s="10" t="s">
        <v>14</v>
      </c>
      <c r="C16" s="10" t="s">
        <v>56</v>
      </c>
      <c r="D16" s="10" t="s">
        <v>167</v>
      </c>
      <c r="E16" s="10" t="s">
        <v>15</v>
      </c>
      <c r="F16" s="10" t="s">
        <v>159</v>
      </c>
      <c r="G16" s="10" t="s">
        <v>16</v>
      </c>
      <c r="H16" s="10" t="s">
        <v>59</v>
      </c>
      <c r="L16" s="10">
        <v>2.2999999999999998</v>
      </c>
      <c r="N16" s="10">
        <v>17.600000000000001</v>
      </c>
      <c r="O16" s="10" t="s">
        <v>60</v>
      </c>
      <c r="P16" s="10">
        <v>45596</v>
      </c>
      <c r="Q16" s="10" t="s">
        <v>61</v>
      </c>
      <c r="R16" s="10" t="s">
        <v>60</v>
      </c>
      <c r="U16" s="14" t="str">
        <f>B4</f>
        <v>Churchill Alternate Public Defender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8" x14ac:dyDescent="0.3">
      <c r="A17" s="6">
        <v>45790</v>
      </c>
      <c r="B17" s="10" t="s">
        <v>14</v>
      </c>
      <c r="C17" s="10" t="s">
        <v>56</v>
      </c>
      <c r="D17" s="10" t="s">
        <v>168</v>
      </c>
      <c r="E17" s="10" t="s">
        <v>17</v>
      </c>
      <c r="F17" s="10" t="s">
        <v>159</v>
      </c>
      <c r="G17" s="10" t="s">
        <v>16</v>
      </c>
      <c r="H17" s="10" t="s">
        <v>59</v>
      </c>
      <c r="L17" s="10">
        <v>1.8</v>
      </c>
      <c r="N17" s="10">
        <v>16</v>
      </c>
      <c r="O17" s="10" t="s">
        <v>64</v>
      </c>
      <c r="R17" s="10" t="s">
        <v>64</v>
      </c>
      <c r="U17" s="30" t="s">
        <v>17</v>
      </c>
      <c r="V17" s="31">
        <f>SUMIFS($L$4:$L$173,$E$4:$E$173,$U17,$G$4:$G$173,V$3)</f>
        <v>24.700000000000003</v>
      </c>
      <c r="W17" s="46">
        <f t="shared" ref="W17:Z17" si="4">SUMIFS($L$4:$L$173,$E$4:$E$173,$U17,$G$4:$G$173,W$3)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32">
        <f>SUM(V17:Z17)</f>
        <v>24.700000000000003</v>
      </c>
    </row>
    <row r="18" spans="1:28" ht="15.75" customHeight="1" thickBot="1" x14ac:dyDescent="0.35">
      <c r="A18" s="6">
        <v>45799</v>
      </c>
      <c r="B18" s="10" t="s">
        <v>14</v>
      </c>
      <c r="C18" s="10" t="s">
        <v>56</v>
      </c>
      <c r="D18" s="10" t="s">
        <v>169</v>
      </c>
      <c r="E18" s="10" t="s">
        <v>15</v>
      </c>
      <c r="F18" s="10" t="s">
        <v>159</v>
      </c>
      <c r="G18" s="10" t="s">
        <v>16</v>
      </c>
      <c r="H18" s="10" t="s">
        <v>59</v>
      </c>
      <c r="L18" s="10">
        <v>1.8</v>
      </c>
      <c r="N18" s="10">
        <v>15.6</v>
      </c>
      <c r="O18" s="10" t="s">
        <v>60</v>
      </c>
      <c r="P18" s="10">
        <v>45808</v>
      </c>
      <c r="Q18" s="10" t="s">
        <v>61</v>
      </c>
      <c r="R18" s="10" t="s">
        <v>60</v>
      </c>
      <c r="U18" s="33" t="s">
        <v>45</v>
      </c>
      <c r="V18" s="34">
        <v>0</v>
      </c>
      <c r="W18" s="35" t="s">
        <v>41</v>
      </c>
      <c r="X18" s="35" t="s">
        <v>41</v>
      </c>
      <c r="Y18" s="35" t="s">
        <v>41</v>
      </c>
      <c r="Z18" s="48" t="s">
        <v>41</v>
      </c>
      <c r="AA18" s="32">
        <f>SUM(V18:Z18)</f>
        <v>0</v>
      </c>
    </row>
    <row r="19" spans="1:28" x14ac:dyDescent="0.3">
      <c r="A19" s="6">
        <v>45771</v>
      </c>
      <c r="B19" s="10" t="s">
        <v>14</v>
      </c>
      <c r="C19" s="10" t="s">
        <v>56</v>
      </c>
      <c r="D19" s="10" t="s">
        <v>169</v>
      </c>
      <c r="E19" s="10" t="s">
        <v>15</v>
      </c>
      <c r="F19" s="10" t="s">
        <v>159</v>
      </c>
      <c r="G19" s="10" t="s">
        <v>16</v>
      </c>
      <c r="H19" s="10" t="s">
        <v>59</v>
      </c>
      <c r="L19" s="10">
        <v>1.5</v>
      </c>
      <c r="N19" s="10">
        <v>15.6</v>
      </c>
      <c r="O19" s="10" t="s">
        <v>60</v>
      </c>
      <c r="P19" s="10">
        <v>45808</v>
      </c>
      <c r="Q19" s="10" t="s">
        <v>61</v>
      </c>
      <c r="R19" s="10" t="s">
        <v>60</v>
      </c>
      <c r="U19" s="26" t="s">
        <v>33</v>
      </c>
      <c r="V19" s="27">
        <f>SUM(V17:V18)</f>
        <v>24.700000000000003</v>
      </c>
      <c r="W19" s="27">
        <f t="shared" ref="W19:Z19" si="5">SUM(W17:W18)</f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38">
        <f>SUM(V17:Z18)</f>
        <v>24.700000000000003</v>
      </c>
      <c r="AB19" s="49"/>
    </row>
    <row r="20" spans="1:28" x14ac:dyDescent="0.3">
      <c r="A20" s="6">
        <v>45811</v>
      </c>
      <c r="B20" s="10" t="s">
        <v>14</v>
      </c>
      <c r="C20" s="10" t="s">
        <v>56</v>
      </c>
      <c r="D20" s="10" t="s">
        <v>170</v>
      </c>
      <c r="E20" s="10" t="s">
        <v>15</v>
      </c>
      <c r="F20" s="10" t="s">
        <v>159</v>
      </c>
      <c r="G20" s="10" t="s">
        <v>16</v>
      </c>
      <c r="H20" s="10" t="s">
        <v>59</v>
      </c>
      <c r="L20" s="10">
        <v>6.3</v>
      </c>
      <c r="N20" s="10">
        <v>15.4</v>
      </c>
      <c r="O20" s="10" t="s">
        <v>64</v>
      </c>
      <c r="R20" s="10" t="s">
        <v>64</v>
      </c>
      <c r="U20" s="10" t="s">
        <v>53</v>
      </c>
      <c r="AB20" s="49"/>
    </row>
    <row r="21" spans="1:28" x14ac:dyDescent="0.3">
      <c r="A21" s="6">
        <v>45810</v>
      </c>
      <c r="B21" s="10" t="s">
        <v>14</v>
      </c>
      <c r="C21" s="10" t="s">
        <v>56</v>
      </c>
      <c r="D21" s="10" t="s">
        <v>170</v>
      </c>
      <c r="E21" s="10" t="s">
        <v>15</v>
      </c>
      <c r="F21" s="10" t="s">
        <v>159</v>
      </c>
      <c r="G21" s="10" t="s">
        <v>16</v>
      </c>
      <c r="H21" s="10" t="s">
        <v>59</v>
      </c>
      <c r="L21" s="10">
        <v>1.5</v>
      </c>
      <c r="N21" s="10">
        <v>15.4</v>
      </c>
      <c r="O21" s="10" t="s">
        <v>64</v>
      </c>
      <c r="R21" s="10" t="s">
        <v>64</v>
      </c>
      <c r="U21" s="10" t="s">
        <v>37</v>
      </c>
      <c r="AA21" s="10">
        <f>AA13+AA19</f>
        <v>244.19999999999993</v>
      </c>
    </row>
    <row r="22" spans="1:28" x14ac:dyDescent="0.3">
      <c r="A22" s="6">
        <v>45748</v>
      </c>
      <c r="B22" s="10" t="s">
        <v>14</v>
      </c>
      <c r="C22" s="10" t="s">
        <v>56</v>
      </c>
      <c r="D22" s="10" t="s">
        <v>171</v>
      </c>
      <c r="E22" s="10" t="s">
        <v>15</v>
      </c>
      <c r="F22" s="10" t="s">
        <v>159</v>
      </c>
      <c r="G22" s="10" t="s">
        <v>16</v>
      </c>
      <c r="H22" s="10" t="s">
        <v>59</v>
      </c>
      <c r="L22" s="10">
        <v>1.3</v>
      </c>
      <c r="N22" s="10">
        <v>15.2</v>
      </c>
      <c r="O22" s="10" t="s">
        <v>64</v>
      </c>
      <c r="R22" s="10" t="s">
        <v>64</v>
      </c>
    </row>
    <row r="23" spans="1:28" x14ac:dyDescent="0.3">
      <c r="A23" s="6">
        <v>45769</v>
      </c>
      <c r="B23" s="10" t="s">
        <v>14</v>
      </c>
      <c r="C23" s="10" t="s">
        <v>56</v>
      </c>
      <c r="D23" s="10" t="s">
        <v>172</v>
      </c>
      <c r="E23" s="10" t="s">
        <v>18</v>
      </c>
      <c r="F23" s="10" t="s">
        <v>159</v>
      </c>
      <c r="G23" s="10" t="s">
        <v>16</v>
      </c>
      <c r="H23" s="10" t="s">
        <v>59</v>
      </c>
      <c r="L23" s="10">
        <v>1</v>
      </c>
      <c r="N23" s="10">
        <v>13.8</v>
      </c>
      <c r="O23" s="10" t="s">
        <v>60</v>
      </c>
      <c r="P23" s="10">
        <v>45107</v>
      </c>
      <c r="Q23" s="10" t="s">
        <v>101</v>
      </c>
      <c r="R23" s="10" t="s">
        <v>60</v>
      </c>
    </row>
    <row r="24" spans="1:28" x14ac:dyDescent="0.3">
      <c r="A24" s="6">
        <v>45776</v>
      </c>
      <c r="B24" s="10" t="s">
        <v>14</v>
      </c>
      <c r="C24" s="10" t="s">
        <v>56</v>
      </c>
      <c r="D24" s="10" t="s">
        <v>172</v>
      </c>
      <c r="E24" s="10" t="s">
        <v>18</v>
      </c>
      <c r="F24" s="10" t="s">
        <v>159</v>
      </c>
      <c r="G24" s="10" t="s">
        <v>16</v>
      </c>
      <c r="H24" s="10" t="s">
        <v>59</v>
      </c>
      <c r="L24" s="10">
        <v>2.8</v>
      </c>
      <c r="N24" s="10">
        <v>13.8</v>
      </c>
      <c r="O24" s="10" t="s">
        <v>60</v>
      </c>
      <c r="P24" s="10">
        <v>45107</v>
      </c>
      <c r="Q24" s="10" t="s">
        <v>101</v>
      </c>
      <c r="R24" s="10" t="s">
        <v>60</v>
      </c>
    </row>
    <row r="25" spans="1:28" x14ac:dyDescent="0.3">
      <c r="A25" s="6">
        <v>45776</v>
      </c>
      <c r="B25" s="10" t="s">
        <v>14</v>
      </c>
      <c r="C25" s="10" t="s">
        <v>56</v>
      </c>
      <c r="D25" s="10" t="s">
        <v>173</v>
      </c>
      <c r="E25" s="10" t="s">
        <v>15</v>
      </c>
      <c r="F25" s="10" t="s">
        <v>159</v>
      </c>
      <c r="G25" s="10" t="s">
        <v>16</v>
      </c>
      <c r="H25" s="10" t="s">
        <v>59</v>
      </c>
      <c r="L25" s="10">
        <v>1.8</v>
      </c>
      <c r="N25" s="10">
        <v>13.1</v>
      </c>
      <c r="O25" s="10" t="s">
        <v>60</v>
      </c>
      <c r="P25" s="10">
        <v>45569</v>
      </c>
      <c r="Q25" s="10" t="s">
        <v>61</v>
      </c>
      <c r="R25" s="10" t="s">
        <v>60</v>
      </c>
    </row>
    <row r="26" spans="1:28" x14ac:dyDescent="0.3">
      <c r="A26" s="6">
        <v>45825</v>
      </c>
      <c r="B26" s="10" t="s">
        <v>14</v>
      </c>
      <c r="C26" s="10" t="s">
        <v>56</v>
      </c>
      <c r="D26" s="10" t="s">
        <v>174</v>
      </c>
      <c r="E26" s="10" t="s">
        <v>17</v>
      </c>
      <c r="F26" s="10" t="s">
        <v>159</v>
      </c>
      <c r="G26" s="10" t="s">
        <v>16</v>
      </c>
      <c r="H26" s="10" t="s">
        <v>59</v>
      </c>
      <c r="L26" s="10">
        <v>1.3</v>
      </c>
      <c r="N26" s="10">
        <v>12.7</v>
      </c>
      <c r="O26" s="10" t="s">
        <v>64</v>
      </c>
      <c r="R26" s="10" t="s">
        <v>64</v>
      </c>
    </row>
    <row r="27" spans="1:28" x14ac:dyDescent="0.3">
      <c r="A27" s="6">
        <v>45757</v>
      </c>
      <c r="B27" s="10" t="s">
        <v>14</v>
      </c>
      <c r="C27" s="10" t="s">
        <v>56</v>
      </c>
      <c r="D27" s="10" t="s">
        <v>175</v>
      </c>
      <c r="E27" s="10" t="s">
        <v>15</v>
      </c>
      <c r="F27" s="10" t="s">
        <v>159</v>
      </c>
      <c r="G27" s="10" t="s">
        <v>16</v>
      </c>
      <c r="H27" s="10" t="s">
        <v>59</v>
      </c>
      <c r="L27" s="10">
        <v>3.5</v>
      </c>
      <c r="N27" s="10">
        <v>12.1</v>
      </c>
      <c r="O27" s="10" t="s">
        <v>60</v>
      </c>
      <c r="P27" s="10">
        <v>45777</v>
      </c>
      <c r="Q27" s="10" t="s">
        <v>61</v>
      </c>
      <c r="R27" s="10" t="s">
        <v>60</v>
      </c>
    </row>
    <row r="28" spans="1:28" x14ac:dyDescent="0.3">
      <c r="A28" s="6">
        <v>45818</v>
      </c>
      <c r="B28" s="10" t="s">
        <v>14</v>
      </c>
      <c r="C28" s="10" t="s">
        <v>56</v>
      </c>
      <c r="D28" s="10" t="s">
        <v>176</v>
      </c>
      <c r="E28" s="10" t="s">
        <v>23</v>
      </c>
      <c r="F28" s="10" t="s">
        <v>159</v>
      </c>
      <c r="G28" s="10" t="s">
        <v>16</v>
      </c>
      <c r="H28" s="10" t="s">
        <v>59</v>
      </c>
      <c r="L28" s="10">
        <v>2.5</v>
      </c>
      <c r="N28" s="10">
        <v>11.9</v>
      </c>
      <c r="O28" s="10" t="s">
        <v>64</v>
      </c>
      <c r="R28" s="10" t="s">
        <v>64</v>
      </c>
    </row>
    <row r="29" spans="1:28" x14ac:dyDescent="0.3">
      <c r="A29" s="6">
        <v>45792</v>
      </c>
      <c r="B29" s="10" t="s">
        <v>14</v>
      </c>
      <c r="C29" s="10" t="s">
        <v>56</v>
      </c>
      <c r="D29" s="10" t="s">
        <v>176</v>
      </c>
      <c r="E29" s="10" t="s">
        <v>23</v>
      </c>
      <c r="F29" s="10" t="s">
        <v>159</v>
      </c>
      <c r="G29" s="10" t="s">
        <v>16</v>
      </c>
      <c r="H29" s="10" t="s">
        <v>59</v>
      </c>
      <c r="L29" s="10">
        <v>1.8</v>
      </c>
      <c r="N29" s="10">
        <v>11.9</v>
      </c>
      <c r="O29" s="10" t="s">
        <v>64</v>
      </c>
      <c r="R29" s="10" t="s">
        <v>64</v>
      </c>
    </row>
    <row r="30" spans="1:28" x14ac:dyDescent="0.3">
      <c r="A30" s="6">
        <v>45757</v>
      </c>
      <c r="B30" s="10" t="s">
        <v>14</v>
      </c>
      <c r="C30" s="10" t="s">
        <v>56</v>
      </c>
      <c r="D30" s="10" t="s">
        <v>176</v>
      </c>
      <c r="E30" s="10" t="s">
        <v>23</v>
      </c>
      <c r="F30" s="10" t="s">
        <v>159</v>
      </c>
      <c r="G30" s="10" t="s">
        <v>16</v>
      </c>
      <c r="H30" s="10" t="s">
        <v>59</v>
      </c>
      <c r="L30" s="10">
        <v>3.8</v>
      </c>
      <c r="N30" s="10">
        <v>11.9</v>
      </c>
      <c r="O30" s="10" t="s">
        <v>64</v>
      </c>
      <c r="R30" s="10" t="s">
        <v>64</v>
      </c>
    </row>
    <row r="31" spans="1:28" x14ac:dyDescent="0.3">
      <c r="A31" s="6">
        <v>45776</v>
      </c>
      <c r="B31" s="10" t="s">
        <v>14</v>
      </c>
      <c r="C31" s="10" t="s">
        <v>56</v>
      </c>
      <c r="D31" s="10" t="s">
        <v>177</v>
      </c>
      <c r="E31" s="10" t="s">
        <v>15</v>
      </c>
      <c r="F31" s="10" t="s">
        <v>159</v>
      </c>
      <c r="G31" s="10" t="s">
        <v>16</v>
      </c>
      <c r="H31" s="10" t="s">
        <v>59</v>
      </c>
      <c r="L31" s="10">
        <v>2.5</v>
      </c>
      <c r="N31" s="10">
        <v>11.9</v>
      </c>
      <c r="O31" s="10" t="s">
        <v>60</v>
      </c>
      <c r="P31" s="10">
        <v>45626</v>
      </c>
      <c r="Q31" s="10" t="s">
        <v>61</v>
      </c>
      <c r="R31" s="10" t="s">
        <v>60</v>
      </c>
    </row>
    <row r="32" spans="1:28" x14ac:dyDescent="0.3">
      <c r="A32" s="6">
        <v>45748</v>
      </c>
      <c r="B32" s="10" t="s">
        <v>14</v>
      </c>
      <c r="C32" s="10" t="s">
        <v>56</v>
      </c>
      <c r="D32" s="10" t="s">
        <v>178</v>
      </c>
      <c r="E32" s="10" t="s">
        <v>19</v>
      </c>
      <c r="F32" s="10" t="s">
        <v>159</v>
      </c>
      <c r="G32" s="10" t="s">
        <v>16</v>
      </c>
      <c r="H32" s="10" t="s">
        <v>59</v>
      </c>
      <c r="L32" s="10">
        <v>0.8</v>
      </c>
      <c r="N32" s="10">
        <v>11.8</v>
      </c>
      <c r="O32" s="10" t="s">
        <v>64</v>
      </c>
      <c r="R32" s="10" t="s">
        <v>64</v>
      </c>
    </row>
    <row r="33" spans="1:18" x14ac:dyDescent="0.3">
      <c r="A33" s="6">
        <v>45820</v>
      </c>
      <c r="B33" s="10" t="s">
        <v>14</v>
      </c>
      <c r="C33" s="10" t="s">
        <v>56</v>
      </c>
      <c r="D33" s="10" t="s">
        <v>178</v>
      </c>
      <c r="E33" s="10" t="s">
        <v>19</v>
      </c>
      <c r="F33" s="10" t="s">
        <v>159</v>
      </c>
      <c r="G33" s="10" t="s">
        <v>16</v>
      </c>
      <c r="H33" s="10" t="s">
        <v>59</v>
      </c>
      <c r="L33" s="10">
        <v>1.3</v>
      </c>
      <c r="N33" s="10">
        <v>11.8</v>
      </c>
      <c r="O33" s="10" t="s">
        <v>64</v>
      </c>
      <c r="R33" s="10" t="s">
        <v>64</v>
      </c>
    </row>
    <row r="34" spans="1:18" x14ac:dyDescent="0.3">
      <c r="A34" s="6">
        <v>45748</v>
      </c>
      <c r="B34" s="10" t="s">
        <v>14</v>
      </c>
      <c r="C34" s="10" t="s">
        <v>56</v>
      </c>
      <c r="D34" s="10" t="s">
        <v>179</v>
      </c>
      <c r="E34" s="10" t="s">
        <v>22</v>
      </c>
      <c r="F34" s="10" t="s">
        <v>159</v>
      </c>
      <c r="G34" s="10" t="s">
        <v>16</v>
      </c>
      <c r="H34" s="10" t="s">
        <v>59</v>
      </c>
      <c r="L34" s="10">
        <v>2</v>
      </c>
      <c r="N34" s="10">
        <v>10.8</v>
      </c>
      <c r="O34" s="10" t="s">
        <v>60</v>
      </c>
      <c r="P34" s="10">
        <v>45777</v>
      </c>
      <c r="Q34" s="10" t="s">
        <v>144</v>
      </c>
      <c r="R34" s="10" t="s">
        <v>60</v>
      </c>
    </row>
    <row r="35" spans="1:18" x14ac:dyDescent="0.3">
      <c r="A35" s="6">
        <v>45770</v>
      </c>
      <c r="B35" s="10" t="s">
        <v>14</v>
      </c>
      <c r="C35" s="10" t="s">
        <v>56</v>
      </c>
      <c r="D35" s="10" t="s">
        <v>179</v>
      </c>
      <c r="E35" s="10" t="s">
        <v>22</v>
      </c>
      <c r="F35" s="10" t="s">
        <v>159</v>
      </c>
      <c r="G35" s="10" t="s">
        <v>16</v>
      </c>
      <c r="H35" s="10" t="s">
        <v>59</v>
      </c>
      <c r="L35" s="10">
        <v>4.5</v>
      </c>
      <c r="N35" s="10">
        <v>10.8</v>
      </c>
      <c r="O35" s="10" t="s">
        <v>60</v>
      </c>
      <c r="P35" s="10">
        <v>45777</v>
      </c>
      <c r="Q35" s="10" t="s">
        <v>144</v>
      </c>
      <c r="R35" s="10" t="s">
        <v>60</v>
      </c>
    </row>
    <row r="36" spans="1:18" x14ac:dyDescent="0.3">
      <c r="A36" s="6">
        <v>45769</v>
      </c>
      <c r="B36" s="10" t="s">
        <v>14</v>
      </c>
      <c r="C36" s="10" t="s">
        <v>56</v>
      </c>
      <c r="D36" s="10" t="s">
        <v>180</v>
      </c>
      <c r="E36" s="10" t="s">
        <v>17</v>
      </c>
      <c r="F36" s="10" t="s">
        <v>159</v>
      </c>
      <c r="G36" s="10" t="s">
        <v>16</v>
      </c>
      <c r="H36" s="10" t="s">
        <v>59</v>
      </c>
      <c r="L36" s="10">
        <v>1.3</v>
      </c>
      <c r="N36" s="10">
        <v>10.5</v>
      </c>
      <c r="O36" s="10" t="s">
        <v>64</v>
      </c>
      <c r="R36" s="10" t="s">
        <v>64</v>
      </c>
    </row>
    <row r="37" spans="1:18" x14ac:dyDescent="0.3">
      <c r="A37" s="6">
        <v>45769</v>
      </c>
      <c r="B37" s="10" t="s">
        <v>14</v>
      </c>
      <c r="C37" s="10" t="s">
        <v>56</v>
      </c>
      <c r="D37" s="10" t="s">
        <v>181</v>
      </c>
      <c r="E37" s="10" t="s">
        <v>23</v>
      </c>
      <c r="F37" s="10" t="s">
        <v>159</v>
      </c>
      <c r="G37" s="10" t="s">
        <v>16</v>
      </c>
      <c r="H37" s="10" t="s">
        <v>59</v>
      </c>
      <c r="L37" s="10">
        <v>2.8</v>
      </c>
      <c r="N37" s="10">
        <v>9.9</v>
      </c>
      <c r="O37" s="10" t="s">
        <v>60</v>
      </c>
      <c r="P37" s="10">
        <v>45777</v>
      </c>
      <c r="Q37" s="10" t="s">
        <v>61</v>
      </c>
      <c r="R37" s="10" t="s">
        <v>60</v>
      </c>
    </row>
    <row r="38" spans="1:18" x14ac:dyDescent="0.3">
      <c r="A38" s="6">
        <v>45769</v>
      </c>
      <c r="B38" s="10" t="s">
        <v>14</v>
      </c>
      <c r="C38" s="10" t="s">
        <v>56</v>
      </c>
      <c r="D38" s="10" t="s">
        <v>182</v>
      </c>
      <c r="E38" s="10" t="s">
        <v>15</v>
      </c>
      <c r="F38" s="10" t="s">
        <v>159</v>
      </c>
      <c r="G38" s="10" t="s">
        <v>16</v>
      </c>
      <c r="H38" s="10" t="s">
        <v>59</v>
      </c>
      <c r="L38" s="10">
        <v>2.8</v>
      </c>
      <c r="N38" s="10">
        <v>9.9</v>
      </c>
      <c r="O38" s="10" t="s">
        <v>60</v>
      </c>
      <c r="P38" s="10">
        <v>45777</v>
      </c>
      <c r="Q38" s="10" t="s">
        <v>61</v>
      </c>
      <c r="R38" s="10" t="s">
        <v>60</v>
      </c>
    </row>
    <row r="39" spans="1:18" x14ac:dyDescent="0.3">
      <c r="A39" s="6">
        <v>45818</v>
      </c>
      <c r="B39" s="10" t="s">
        <v>14</v>
      </c>
      <c r="C39" s="10" t="s">
        <v>56</v>
      </c>
      <c r="D39" s="10" t="s">
        <v>183</v>
      </c>
      <c r="E39" s="10" t="s">
        <v>17</v>
      </c>
      <c r="F39" s="10" t="s">
        <v>159</v>
      </c>
      <c r="G39" s="10" t="s">
        <v>16</v>
      </c>
      <c r="H39" s="10" t="s">
        <v>59</v>
      </c>
      <c r="L39" s="10">
        <v>2</v>
      </c>
      <c r="N39" s="10">
        <v>9.9</v>
      </c>
      <c r="O39" s="10" t="s">
        <v>64</v>
      </c>
      <c r="R39" s="10" t="s">
        <v>64</v>
      </c>
    </row>
    <row r="40" spans="1:18" x14ac:dyDescent="0.3">
      <c r="A40" s="6">
        <v>45762</v>
      </c>
      <c r="B40" s="10" t="s">
        <v>14</v>
      </c>
      <c r="C40" s="10" t="s">
        <v>56</v>
      </c>
      <c r="D40" s="10" t="s">
        <v>184</v>
      </c>
      <c r="E40" s="10" t="s">
        <v>17</v>
      </c>
      <c r="F40" s="10" t="s">
        <v>159</v>
      </c>
      <c r="G40" s="10" t="s">
        <v>16</v>
      </c>
      <c r="H40" s="10" t="s">
        <v>59</v>
      </c>
      <c r="L40" s="10">
        <v>1.8</v>
      </c>
      <c r="N40" s="10">
        <v>9.5</v>
      </c>
      <c r="O40" s="10" t="s">
        <v>64</v>
      </c>
      <c r="R40" s="10" t="s">
        <v>64</v>
      </c>
    </row>
    <row r="41" spans="1:18" x14ac:dyDescent="0.3">
      <c r="A41" s="6">
        <v>45778</v>
      </c>
      <c r="B41" s="10" t="s">
        <v>14</v>
      </c>
      <c r="C41" s="10" t="s">
        <v>56</v>
      </c>
      <c r="D41" s="10" t="s">
        <v>185</v>
      </c>
      <c r="E41" s="10" t="s">
        <v>15</v>
      </c>
      <c r="F41" s="10" t="s">
        <v>159</v>
      </c>
      <c r="G41" s="10" t="s">
        <v>16</v>
      </c>
      <c r="H41" s="10" t="s">
        <v>59</v>
      </c>
      <c r="L41" s="10">
        <v>1.3</v>
      </c>
      <c r="N41" s="10">
        <v>9.1999999999999993</v>
      </c>
      <c r="O41" s="10" t="s">
        <v>64</v>
      </c>
      <c r="R41" s="10" t="s">
        <v>64</v>
      </c>
    </row>
    <row r="42" spans="1:18" x14ac:dyDescent="0.3">
      <c r="A42" s="6">
        <v>45783</v>
      </c>
      <c r="B42" s="10" t="s">
        <v>14</v>
      </c>
      <c r="C42" s="10" t="s">
        <v>56</v>
      </c>
      <c r="D42" s="10" t="s">
        <v>185</v>
      </c>
      <c r="E42" s="10" t="s">
        <v>15</v>
      </c>
      <c r="F42" s="10" t="s">
        <v>159</v>
      </c>
      <c r="G42" s="10" t="s">
        <v>16</v>
      </c>
      <c r="H42" s="10" t="s">
        <v>59</v>
      </c>
      <c r="L42" s="10">
        <v>1.8</v>
      </c>
      <c r="N42" s="10">
        <v>9.1999999999999993</v>
      </c>
      <c r="O42" s="10" t="s">
        <v>64</v>
      </c>
      <c r="R42" s="10" t="s">
        <v>64</v>
      </c>
    </row>
    <row r="43" spans="1:18" x14ac:dyDescent="0.3">
      <c r="A43" s="6">
        <v>45797</v>
      </c>
      <c r="B43" s="10" t="s">
        <v>14</v>
      </c>
      <c r="C43" s="10" t="s">
        <v>56</v>
      </c>
      <c r="D43" s="10" t="s">
        <v>186</v>
      </c>
      <c r="E43" s="10" t="s">
        <v>17</v>
      </c>
      <c r="F43" s="10" t="s">
        <v>159</v>
      </c>
      <c r="G43" s="10" t="s">
        <v>16</v>
      </c>
      <c r="H43" s="10" t="s">
        <v>59</v>
      </c>
      <c r="L43" s="10">
        <v>2.5</v>
      </c>
      <c r="N43" s="10">
        <v>9</v>
      </c>
      <c r="O43" s="10" t="s">
        <v>64</v>
      </c>
      <c r="R43" s="10" t="s">
        <v>64</v>
      </c>
    </row>
    <row r="44" spans="1:18" x14ac:dyDescent="0.3">
      <c r="A44" s="6">
        <v>45811</v>
      </c>
      <c r="B44" s="10" t="s">
        <v>14</v>
      </c>
      <c r="C44" s="10" t="s">
        <v>56</v>
      </c>
      <c r="D44" s="10" t="s">
        <v>187</v>
      </c>
      <c r="E44" s="10" t="s">
        <v>15</v>
      </c>
      <c r="F44" s="10" t="s">
        <v>159</v>
      </c>
      <c r="G44" s="10" t="s">
        <v>16</v>
      </c>
      <c r="H44" s="10" t="s">
        <v>59</v>
      </c>
      <c r="L44" s="10">
        <v>1.2</v>
      </c>
      <c r="N44" s="10">
        <v>8.6999999999999993</v>
      </c>
      <c r="O44" s="10" t="s">
        <v>60</v>
      </c>
      <c r="P44" s="10">
        <v>45044</v>
      </c>
      <c r="Q44" s="10" t="s">
        <v>61</v>
      </c>
      <c r="R44" s="10" t="s">
        <v>60</v>
      </c>
    </row>
    <row r="45" spans="1:18" x14ac:dyDescent="0.3">
      <c r="A45" s="6">
        <v>45748</v>
      </c>
      <c r="B45" s="10" t="s">
        <v>14</v>
      </c>
      <c r="C45" s="10" t="s">
        <v>56</v>
      </c>
      <c r="D45" s="10" t="s">
        <v>188</v>
      </c>
      <c r="E45" s="10" t="s">
        <v>15</v>
      </c>
      <c r="F45" s="10" t="s">
        <v>159</v>
      </c>
      <c r="G45" s="10" t="s">
        <v>16</v>
      </c>
      <c r="H45" s="10" t="s">
        <v>59</v>
      </c>
      <c r="L45" s="10">
        <v>1.3</v>
      </c>
      <c r="N45" s="10">
        <v>8.4</v>
      </c>
      <c r="O45" s="10" t="s">
        <v>60</v>
      </c>
      <c r="P45" s="10">
        <v>45777</v>
      </c>
      <c r="Q45" s="10" t="s">
        <v>61</v>
      </c>
      <c r="R45" s="10" t="s">
        <v>60</v>
      </c>
    </row>
    <row r="46" spans="1:18" x14ac:dyDescent="0.3">
      <c r="A46" s="6">
        <v>45776</v>
      </c>
      <c r="B46" s="10" t="s">
        <v>14</v>
      </c>
      <c r="C46" s="10" t="s">
        <v>56</v>
      </c>
      <c r="D46" s="10" t="s">
        <v>188</v>
      </c>
      <c r="E46" s="10" t="s">
        <v>15</v>
      </c>
      <c r="F46" s="10" t="s">
        <v>159</v>
      </c>
      <c r="G46" s="10" t="s">
        <v>16</v>
      </c>
      <c r="H46" s="10" t="s">
        <v>59</v>
      </c>
      <c r="L46" s="10">
        <v>2.8</v>
      </c>
      <c r="N46" s="10">
        <v>8.4</v>
      </c>
      <c r="O46" s="10" t="s">
        <v>60</v>
      </c>
      <c r="P46" s="10">
        <v>45777</v>
      </c>
      <c r="Q46" s="10" t="s">
        <v>61</v>
      </c>
      <c r="R46" s="10" t="s">
        <v>60</v>
      </c>
    </row>
    <row r="47" spans="1:18" x14ac:dyDescent="0.3">
      <c r="A47" s="6">
        <v>45771</v>
      </c>
      <c r="B47" s="10" t="s">
        <v>14</v>
      </c>
      <c r="C47" s="10" t="s">
        <v>56</v>
      </c>
      <c r="D47" s="10" t="s">
        <v>189</v>
      </c>
      <c r="E47" s="10" t="s">
        <v>15</v>
      </c>
      <c r="F47" s="10" t="s">
        <v>159</v>
      </c>
      <c r="G47" s="10" t="s">
        <v>16</v>
      </c>
      <c r="H47" s="10" t="s">
        <v>59</v>
      </c>
      <c r="L47" s="10">
        <v>2.8</v>
      </c>
      <c r="N47" s="10">
        <v>8.4</v>
      </c>
      <c r="O47" s="10" t="s">
        <v>64</v>
      </c>
      <c r="R47" s="10" t="s">
        <v>64</v>
      </c>
    </row>
    <row r="48" spans="1:18" x14ac:dyDescent="0.3">
      <c r="A48" s="6">
        <v>45825</v>
      </c>
      <c r="B48" s="10" t="s">
        <v>14</v>
      </c>
      <c r="C48" s="10" t="s">
        <v>56</v>
      </c>
      <c r="D48" s="10" t="s">
        <v>189</v>
      </c>
      <c r="E48" s="10" t="s">
        <v>15</v>
      </c>
      <c r="F48" s="10" t="s">
        <v>159</v>
      </c>
      <c r="G48" s="10" t="s">
        <v>16</v>
      </c>
      <c r="H48" s="10" t="s">
        <v>59</v>
      </c>
      <c r="L48" s="10">
        <v>2.2999999999999998</v>
      </c>
      <c r="N48" s="10">
        <v>8.4</v>
      </c>
      <c r="O48" s="10" t="s">
        <v>64</v>
      </c>
      <c r="R48" s="10" t="s">
        <v>64</v>
      </c>
    </row>
    <row r="49" spans="1:18" x14ac:dyDescent="0.3">
      <c r="A49" s="6">
        <v>45792</v>
      </c>
      <c r="B49" s="10" t="s">
        <v>14</v>
      </c>
      <c r="C49" s="10" t="s">
        <v>56</v>
      </c>
      <c r="D49" s="10" t="s">
        <v>189</v>
      </c>
      <c r="E49" s="10" t="s">
        <v>15</v>
      </c>
      <c r="F49" s="10" t="s">
        <v>159</v>
      </c>
      <c r="G49" s="10" t="s">
        <v>16</v>
      </c>
      <c r="H49" s="10" t="s">
        <v>59</v>
      </c>
      <c r="L49" s="10">
        <v>1.3</v>
      </c>
      <c r="N49" s="10">
        <v>8.4</v>
      </c>
      <c r="O49" s="10" t="s">
        <v>64</v>
      </c>
      <c r="R49" s="10" t="s">
        <v>64</v>
      </c>
    </row>
    <row r="50" spans="1:18" x14ac:dyDescent="0.3">
      <c r="A50" s="6">
        <v>45832</v>
      </c>
      <c r="B50" s="10" t="s">
        <v>14</v>
      </c>
      <c r="C50" s="10" t="s">
        <v>56</v>
      </c>
      <c r="D50" s="10" t="s">
        <v>189</v>
      </c>
      <c r="E50" s="10" t="s">
        <v>15</v>
      </c>
      <c r="F50" s="10" t="s">
        <v>159</v>
      </c>
      <c r="G50" s="10" t="s">
        <v>16</v>
      </c>
      <c r="H50" s="10" t="s">
        <v>59</v>
      </c>
      <c r="L50" s="10">
        <v>2</v>
      </c>
      <c r="N50" s="10">
        <v>8.4</v>
      </c>
      <c r="O50" s="10" t="s">
        <v>64</v>
      </c>
      <c r="R50" s="10" t="s">
        <v>64</v>
      </c>
    </row>
    <row r="51" spans="1:18" x14ac:dyDescent="0.3">
      <c r="A51" s="6">
        <v>45756</v>
      </c>
      <c r="B51" s="10" t="s">
        <v>14</v>
      </c>
      <c r="C51" s="10" t="s">
        <v>56</v>
      </c>
      <c r="D51" s="10" t="s">
        <v>190</v>
      </c>
      <c r="E51" s="10" t="s">
        <v>22</v>
      </c>
      <c r="F51" s="10" t="s">
        <v>159</v>
      </c>
      <c r="G51" s="10" t="s">
        <v>16</v>
      </c>
      <c r="H51" s="10" t="s">
        <v>59</v>
      </c>
      <c r="L51" s="10">
        <v>1.3</v>
      </c>
      <c r="N51" s="10">
        <v>7.9</v>
      </c>
      <c r="O51" s="10" t="s">
        <v>60</v>
      </c>
      <c r="P51" s="10">
        <v>45777</v>
      </c>
      <c r="Q51" s="10" t="s">
        <v>71</v>
      </c>
      <c r="R51" s="10" t="s">
        <v>60</v>
      </c>
    </row>
    <row r="52" spans="1:18" x14ac:dyDescent="0.3">
      <c r="A52" s="6">
        <v>45769</v>
      </c>
      <c r="B52" s="10" t="s">
        <v>14</v>
      </c>
      <c r="C52" s="10" t="s">
        <v>56</v>
      </c>
      <c r="D52" s="10" t="s">
        <v>190</v>
      </c>
      <c r="E52" s="10" t="s">
        <v>22</v>
      </c>
      <c r="F52" s="10" t="s">
        <v>159</v>
      </c>
      <c r="G52" s="10" t="s">
        <v>16</v>
      </c>
      <c r="H52" s="10" t="s">
        <v>59</v>
      </c>
      <c r="L52" s="10">
        <v>3.3</v>
      </c>
      <c r="N52" s="10">
        <v>7.9</v>
      </c>
      <c r="O52" s="10" t="s">
        <v>60</v>
      </c>
      <c r="P52" s="10">
        <v>45777</v>
      </c>
      <c r="Q52" s="10" t="s">
        <v>71</v>
      </c>
      <c r="R52" s="10" t="s">
        <v>60</v>
      </c>
    </row>
    <row r="53" spans="1:18" x14ac:dyDescent="0.3">
      <c r="A53" s="6">
        <v>45820</v>
      </c>
      <c r="B53" s="10" t="s">
        <v>14</v>
      </c>
      <c r="C53" s="10" t="s">
        <v>56</v>
      </c>
      <c r="D53" s="10" t="s">
        <v>191</v>
      </c>
      <c r="E53" s="10" t="s">
        <v>15</v>
      </c>
      <c r="F53" s="10" t="s">
        <v>159</v>
      </c>
      <c r="G53" s="10" t="s">
        <v>16</v>
      </c>
      <c r="H53" s="10" t="s">
        <v>59</v>
      </c>
      <c r="L53" s="10">
        <v>2.2000000000000002</v>
      </c>
      <c r="N53" s="10">
        <v>7.8</v>
      </c>
      <c r="O53" s="10" t="s">
        <v>64</v>
      </c>
      <c r="R53" s="10" t="s">
        <v>64</v>
      </c>
    </row>
    <row r="54" spans="1:18" x14ac:dyDescent="0.3">
      <c r="A54" s="6">
        <v>45785</v>
      </c>
      <c r="B54" s="10" t="s">
        <v>14</v>
      </c>
      <c r="C54" s="10" t="s">
        <v>56</v>
      </c>
      <c r="D54" s="10" t="s">
        <v>191</v>
      </c>
      <c r="E54" s="10" t="s">
        <v>15</v>
      </c>
      <c r="F54" s="10" t="s">
        <v>159</v>
      </c>
      <c r="G54" s="10" t="s">
        <v>16</v>
      </c>
      <c r="H54" s="10" t="s">
        <v>59</v>
      </c>
      <c r="L54" s="10">
        <v>3.3</v>
      </c>
      <c r="N54" s="10">
        <v>7.8</v>
      </c>
      <c r="O54" s="10" t="s">
        <v>64</v>
      </c>
      <c r="R54" s="10" t="s">
        <v>64</v>
      </c>
    </row>
    <row r="55" spans="1:18" x14ac:dyDescent="0.3">
      <c r="A55" s="6">
        <v>45832</v>
      </c>
      <c r="B55" s="10" t="s">
        <v>14</v>
      </c>
      <c r="C55" s="10" t="s">
        <v>56</v>
      </c>
      <c r="D55" s="10" t="s">
        <v>192</v>
      </c>
      <c r="E55" s="10" t="s">
        <v>15</v>
      </c>
      <c r="F55" s="10" t="s">
        <v>159</v>
      </c>
      <c r="G55" s="10" t="s">
        <v>16</v>
      </c>
      <c r="H55" s="10" t="s">
        <v>59</v>
      </c>
      <c r="L55" s="10">
        <v>1.3</v>
      </c>
      <c r="N55" s="10">
        <v>7.3</v>
      </c>
      <c r="O55" s="10" t="s">
        <v>60</v>
      </c>
      <c r="P55" s="10">
        <v>45169</v>
      </c>
      <c r="Q55" s="10" t="s">
        <v>61</v>
      </c>
      <c r="R55" s="10" t="s">
        <v>60</v>
      </c>
    </row>
    <row r="56" spans="1:18" x14ac:dyDescent="0.3">
      <c r="A56" s="6">
        <v>45797</v>
      </c>
      <c r="B56" s="10" t="s">
        <v>14</v>
      </c>
      <c r="C56" s="10" t="s">
        <v>56</v>
      </c>
      <c r="D56" s="10" t="s">
        <v>193</v>
      </c>
      <c r="E56" s="10" t="s">
        <v>15</v>
      </c>
      <c r="F56" s="10" t="s">
        <v>159</v>
      </c>
      <c r="G56" s="10" t="s">
        <v>16</v>
      </c>
      <c r="H56" s="10" t="s">
        <v>59</v>
      </c>
      <c r="L56" s="10">
        <v>0.3</v>
      </c>
      <c r="N56" s="10">
        <v>7.2</v>
      </c>
      <c r="O56" s="10" t="s">
        <v>64</v>
      </c>
      <c r="R56" s="10" t="s">
        <v>64</v>
      </c>
    </row>
    <row r="57" spans="1:18" x14ac:dyDescent="0.3">
      <c r="A57" s="6">
        <v>45769</v>
      </c>
      <c r="B57" s="10" t="s">
        <v>14</v>
      </c>
      <c r="C57" s="10" t="s">
        <v>56</v>
      </c>
      <c r="D57" s="10" t="s">
        <v>193</v>
      </c>
      <c r="E57" s="10" t="s">
        <v>15</v>
      </c>
      <c r="F57" s="10" t="s">
        <v>159</v>
      </c>
      <c r="G57" s="10" t="s">
        <v>16</v>
      </c>
      <c r="H57" s="10" t="s">
        <v>59</v>
      </c>
      <c r="L57" s="10">
        <v>1</v>
      </c>
      <c r="N57" s="10">
        <v>7.2</v>
      </c>
      <c r="O57" s="10" t="s">
        <v>64</v>
      </c>
      <c r="R57" s="10" t="s">
        <v>64</v>
      </c>
    </row>
    <row r="58" spans="1:18" x14ac:dyDescent="0.3">
      <c r="A58" s="6">
        <v>45754</v>
      </c>
      <c r="B58" s="10" t="s">
        <v>14</v>
      </c>
      <c r="C58" s="10" t="s">
        <v>56</v>
      </c>
      <c r="D58" s="10" t="s">
        <v>193</v>
      </c>
      <c r="E58" s="10" t="s">
        <v>15</v>
      </c>
      <c r="F58" s="10" t="s">
        <v>159</v>
      </c>
      <c r="G58" s="10" t="s">
        <v>16</v>
      </c>
      <c r="H58" s="10" t="s">
        <v>59</v>
      </c>
      <c r="L58" s="10">
        <v>0.5</v>
      </c>
      <c r="N58" s="10">
        <v>7.2</v>
      </c>
      <c r="O58" s="10" t="s">
        <v>64</v>
      </c>
      <c r="R58" s="10" t="s">
        <v>64</v>
      </c>
    </row>
    <row r="59" spans="1:18" x14ac:dyDescent="0.3">
      <c r="A59" s="6">
        <v>45818</v>
      </c>
      <c r="B59" s="10" t="s">
        <v>14</v>
      </c>
      <c r="C59" s="10" t="s">
        <v>56</v>
      </c>
      <c r="D59" s="10" t="s">
        <v>193</v>
      </c>
      <c r="E59" s="10" t="s">
        <v>15</v>
      </c>
      <c r="F59" s="10" t="s">
        <v>159</v>
      </c>
      <c r="G59" s="10" t="s">
        <v>16</v>
      </c>
      <c r="H59" s="10" t="s">
        <v>59</v>
      </c>
      <c r="L59" s="10">
        <v>1.8</v>
      </c>
      <c r="N59" s="10">
        <v>7.2</v>
      </c>
      <c r="O59" s="10" t="s">
        <v>64</v>
      </c>
      <c r="R59" s="10" t="s">
        <v>64</v>
      </c>
    </row>
    <row r="60" spans="1:18" x14ac:dyDescent="0.3">
      <c r="A60" s="6">
        <v>45748</v>
      </c>
      <c r="B60" s="10" t="s">
        <v>14</v>
      </c>
      <c r="C60" s="10" t="s">
        <v>56</v>
      </c>
      <c r="D60" s="10" t="s">
        <v>194</v>
      </c>
      <c r="E60" s="10" t="s">
        <v>17</v>
      </c>
      <c r="F60" s="10" t="s">
        <v>159</v>
      </c>
      <c r="G60" s="10" t="s">
        <v>16</v>
      </c>
      <c r="H60" s="10" t="s">
        <v>59</v>
      </c>
      <c r="L60" s="10">
        <v>2.8</v>
      </c>
      <c r="N60" s="10">
        <v>7.1</v>
      </c>
      <c r="O60" s="10" t="s">
        <v>64</v>
      </c>
      <c r="R60" s="10" t="s">
        <v>64</v>
      </c>
    </row>
    <row r="61" spans="1:18" x14ac:dyDescent="0.3">
      <c r="A61" s="6">
        <v>45797</v>
      </c>
      <c r="B61" s="10" t="s">
        <v>14</v>
      </c>
      <c r="C61" s="10" t="s">
        <v>56</v>
      </c>
      <c r="D61" s="10" t="s">
        <v>194</v>
      </c>
      <c r="E61" s="10" t="s">
        <v>17</v>
      </c>
      <c r="F61" s="10" t="s">
        <v>159</v>
      </c>
      <c r="G61" s="10" t="s">
        <v>16</v>
      </c>
      <c r="H61" s="10" t="s">
        <v>59</v>
      </c>
      <c r="L61" s="10">
        <v>2.2999999999999998</v>
      </c>
      <c r="N61" s="10">
        <v>7.1</v>
      </c>
      <c r="O61" s="10" t="s">
        <v>64</v>
      </c>
      <c r="R61" s="10" t="s">
        <v>64</v>
      </c>
    </row>
    <row r="62" spans="1:18" x14ac:dyDescent="0.3">
      <c r="A62" s="6">
        <v>45762</v>
      </c>
      <c r="B62" s="10" t="s">
        <v>14</v>
      </c>
      <c r="C62" s="10" t="s">
        <v>56</v>
      </c>
      <c r="D62" s="10" t="s">
        <v>194</v>
      </c>
      <c r="E62" s="10" t="s">
        <v>17</v>
      </c>
      <c r="F62" s="10" t="s">
        <v>159</v>
      </c>
      <c r="G62" s="10" t="s">
        <v>16</v>
      </c>
      <c r="H62" s="10" t="s">
        <v>59</v>
      </c>
      <c r="L62" s="10">
        <v>2</v>
      </c>
      <c r="N62" s="10">
        <v>7.1</v>
      </c>
      <c r="O62" s="10" t="s">
        <v>64</v>
      </c>
      <c r="R62" s="10" t="s">
        <v>64</v>
      </c>
    </row>
    <row r="63" spans="1:18" x14ac:dyDescent="0.3">
      <c r="A63" s="6">
        <v>45783</v>
      </c>
      <c r="B63" s="10" t="s">
        <v>14</v>
      </c>
      <c r="C63" s="10" t="s">
        <v>56</v>
      </c>
      <c r="D63" s="10" t="s">
        <v>195</v>
      </c>
      <c r="E63" s="10" t="s">
        <v>15</v>
      </c>
      <c r="F63" s="10" t="s">
        <v>159</v>
      </c>
      <c r="G63" s="10" t="s">
        <v>16</v>
      </c>
      <c r="H63" s="10" t="s">
        <v>59</v>
      </c>
      <c r="L63" s="10">
        <v>1.8</v>
      </c>
      <c r="N63" s="10">
        <v>6.8</v>
      </c>
      <c r="O63" s="10" t="s">
        <v>60</v>
      </c>
      <c r="P63" s="10">
        <v>45808</v>
      </c>
      <c r="Q63" s="10" t="s">
        <v>61</v>
      </c>
      <c r="R63" s="10" t="s">
        <v>60</v>
      </c>
    </row>
    <row r="64" spans="1:18" x14ac:dyDescent="0.3">
      <c r="A64" s="6">
        <v>45820</v>
      </c>
      <c r="B64" s="10" t="s">
        <v>14</v>
      </c>
      <c r="C64" s="10" t="s">
        <v>56</v>
      </c>
      <c r="D64" s="10" t="s">
        <v>196</v>
      </c>
      <c r="E64" s="10" t="s">
        <v>15</v>
      </c>
      <c r="F64" s="10" t="s">
        <v>159</v>
      </c>
      <c r="G64" s="10" t="s">
        <v>16</v>
      </c>
      <c r="H64" s="10" t="s">
        <v>59</v>
      </c>
      <c r="L64" s="10">
        <v>1.3</v>
      </c>
      <c r="N64" s="10">
        <v>6.6</v>
      </c>
      <c r="O64" s="10" t="s">
        <v>64</v>
      </c>
      <c r="R64" s="10" t="s">
        <v>64</v>
      </c>
    </row>
    <row r="65" spans="1:18" x14ac:dyDescent="0.3">
      <c r="A65" s="6">
        <v>45748</v>
      </c>
      <c r="B65" s="10" t="s">
        <v>14</v>
      </c>
      <c r="C65" s="10" t="s">
        <v>56</v>
      </c>
      <c r="D65" s="10" t="s">
        <v>196</v>
      </c>
      <c r="E65" s="10" t="s">
        <v>15</v>
      </c>
      <c r="F65" s="10" t="s">
        <v>159</v>
      </c>
      <c r="G65" s="10" t="s">
        <v>16</v>
      </c>
      <c r="H65" s="10" t="s">
        <v>59</v>
      </c>
      <c r="L65" s="10">
        <v>2.5</v>
      </c>
      <c r="N65" s="10">
        <v>6.6</v>
      </c>
      <c r="O65" s="10" t="s">
        <v>64</v>
      </c>
      <c r="R65" s="10" t="s">
        <v>64</v>
      </c>
    </row>
    <row r="66" spans="1:18" x14ac:dyDescent="0.3">
      <c r="A66" s="6">
        <v>45810</v>
      </c>
      <c r="B66" s="10" t="s">
        <v>14</v>
      </c>
      <c r="C66" s="10" t="s">
        <v>56</v>
      </c>
      <c r="D66" s="10" t="s">
        <v>197</v>
      </c>
      <c r="E66" s="10" t="s">
        <v>15</v>
      </c>
      <c r="F66" s="10" t="s">
        <v>159</v>
      </c>
      <c r="G66" s="10" t="s">
        <v>16</v>
      </c>
      <c r="H66" s="10" t="s">
        <v>59</v>
      </c>
      <c r="L66" s="10">
        <v>1.5</v>
      </c>
      <c r="N66" s="10">
        <v>6.3</v>
      </c>
      <c r="O66" s="10" t="s">
        <v>64</v>
      </c>
      <c r="R66" s="10" t="s">
        <v>64</v>
      </c>
    </row>
    <row r="67" spans="1:18" x14ac:dyDescent="0.3">
      <c r="A67" s="6">
        <v>45748</v>
      </c>
      <c r="B67" s="10" t="s">
        <v>14</v>
      </c>
      <c r="C67" s="10" t="s">
        <v>56</v>
      </c>
      <c r="D67" s="10" t="s">
        <v>198</v>
      </c>
      <c r="E67" s="10" t="s">
        <v>15</v>
      </c>
      <c r="F67" s="10" t="s">
        <v>159</v>
      </c>
      <c r="G67" s="10" t="s">
        <v>16</v>
      </c>
      <c r="H67" s="10" t="s">
        <v>59</v>
      </c>
      <c r="L67" s="10">
        <v>2</v>
      </c>
      <c r="N67" s="10">
        <v>6.3</v>
      </c>
      <c r="O67" s="10" t="s">
        <v>60</v>
      </c>
      <c r="P67" s="10">
        <v>45777</v>
      </c>
      <c r="Q67" s="10" t="s">
        <v>61</v>
      </c>
      <c r="R67" s="10" t="s">
        <v>60</v>
      </c>
    </row>
    <row r="68" spans="1:18" x14ac:dyDescent="0.3">
      <c r="A68" s="6">
        <v>45776</v>
      </c>
      <c r="B68" s="10" t="s">
        <v>14</v>
      </c>
      <c r="C68" s="10" t="s">
        <v>56</v>
      </c>
      <c r="D68" s="10" t="s">
        <v>199</v>
      </c>
      <c r="E68" s="10" t="s">
        <v>15</v>
      </c>
      <c r="F68" s="10" t="s">
        <v>159</v>
      </c>
      <c r="G68" s="10" t="s">
        <v>16</v>
      </c>
      <c r="H68" s="10" t="s">
        <v>59</v>
      </c>
      <c r="L68" s="10">
        <v>0.8</v>
      </c>
      <c r="N68" s="10">
        <v>6.1</v>
      </c>
      <c r="O68" s="10" t="s">
        <v>64</v>
      </c>
      <c r="R68" s="10" t="s">
        <v>64</v>
      </c>
    </row>
    <row r="69" spans="1:18" x14ac:dyDescent="0.3">
      <c r="A69" s="6">
        <v>45792</v>
      </c>
      <c r="B69" s="10" t="s">
        <v>14</v>
      </c>
      <c r="C69" s="10" t="s">
        <v>56</v>
      </c>
      <c r="D69" s="10" t="s">
        <v>200</v>
      </c>
      <c r="E69" s="10" t="s">
        <v>15</v>
      </c>
      <c r="F69" s="10" t="s">
        <v>159</v>
      </c>
      <c r="G69" s="10" t="s">
        <v>16</v>
      </c>
      <c r="H69" s="10" t="s">
        <v>59</v>
      </c>
      <c r="L69" s="10">
        <v>2.5</v>
      </c>
      <c r="N69" s="10">
        <v>5.8</v>
      </c>
      <c r="O69" s="10" t="s">
        <v>60</v>
      </c>
      <c r="P69" s="10">
        <v>45808</v>
      </c>
      <c r="Q69" s="10" t="s">
        <v>61</v>
      </c>
      <c r="R69" s="10" t="s">
        <v>60</v>
      </c>
    </row>
    <row r="70" spans="1:18" x14ac:dyDescent="0.3">
      <c r="A70" s="6">
        <v>45806</v>
      </c>
      <c r="B70" s="10" t="s">
        <v>14</v>
      </c>
      <c r="C70" s="10" t="s">
        <v>56</v>
      </c>
      <c r="D70" s="10" t="s">
        <v>200</v>
      </c>
      <c r="E70" s="10" t="s">
        <v>15</v>
      </c>
      <c r="F70" s="10" t="s">
        <v>159</v>
      </c>
      <c r="G70" s="10" t="s">
        <v>16</v>
      </c>
      <c r="H70" s="10" t="s">
        <v>59</v>
      </c>
      <c r="L70" s="10">
        <v>1.8</v>
      </c>
      <c r="N70" s="10">
        <v>5.8</v>
      </c>
      <c r="O70" s="10" t="s">
        <v>60</v>
      </c>
      <c r="P70" s="10">
        <v>45808</v>
      </c>
      <c r="Q70" s="10" t="s">
        <v>61</v>
      </c>
      <c r="R70" s="10" t="s">
        <v>60</v>
      </c>
    </row>
    <row r="71" spans="1:18" x14ac:dyDescent="0.3">
      <c r="A71" s="6">
        <v>45799</v>
      </c>
      <c r="B71" s="10" t="s">
        <v>14</v>
      </c>
      <c r="C71" s="10" t="s">
        <v>56</v>
      </c>
      <c r="D71" s="10" t="s">
        <v>200</v>
      </c>
      <c r="E71" s="10" t="s">
        <v>15</v>
      </c>
      <c r="F71" s="10" t="s">
        <v>159</v>
      </c>
      <c r="G71" s="10" t="s">
        <v>16</v>
      </c>
      <c r="H71" s="10" t="s">
        <v>59</v>
      </c>
      <c r="L71" s="10">
        <v>1.5</v>
      </c>
      <c r="N71" s="10">
        <v>5.8</v>
      </c>
      <c r="O71" s="10" t="s">
        <v>60</v>
      </c>
      <c r="P71" s="10">
        <v>45808</v>
      </c>
      <c r="Q71" s="10" t="s">
        <v>61</v>
      </c>
      <c r="R71" s="10" t="s">
        <v>60</v>
      </c>
    </row>
    <row r="72" spans="1:18" x14ac:dyDescent="0.3">
      <c r="A72" s="6">
        <v>45792</v>
      </c>
      <c r="B72" s="10" t="s">
        <v>14</v>
      </c>
      <c r="C72" s="10" t="s">
        <v>56</v>
      </c>
      <c r="D72" s="10" t="s">
        <v>201</v>
      </c>
      <c r="E72" s="10" t="s">
        <v>15</v>
      </c>
      <c r="F72" s="10" t="s">
        <v>159</v>
      </c>
      <c r="G72" s="10" t="s">
        <v>16</v>
      </c>
      <c r="H72" s="10" t="s">
        <v>59</v>
      </c>
      <c r="L72" s="10">
        <v>1.8</v>
      </c>
      <c r="N72" s="10">
        <v>5.4</v>
      </c>
      <c r="O72" s="10" t="s">
        <v>64</v>
      </c>
      <c r="R72" s="10" t="s">
        <v>64</v>
      </c>
    </row>
    <row r="73" spans="1:18" x14ac:dyDescent="0.3">
      <c r="A73" s="6">
        <v>45825</v>
      </c>
      <c r="B73" s="10" t="s">
        <v>14</v>
      </c>
      <c r="C73" s="10" t="s">
        <v>56</v>
      </c>
      <c r="D73" s="10" t="s">
        <v>201</v>
      </c>
      <c r="E73" s="10" t="s">
        <v>15</v>
      </c>
      <c r="F73" s="10" t="s">
        <v>159</v>
      </c>
      <c r="G73" s="10" t="s">
        <v>16</v>
      </c>
      <c r="H73" s="10" t="s">
        <v>59</v>
      </c>
      <c r="L73" s="10">
        <v>1.8</v>
      </c>
      <c r="N73" s="10">
        <v>5.4</v>
      </c>
      <c r="O73" s="10" t="s">
        <v>64</v>
      </c>
      <c r="R73" s="10" t="s">
        <v>64</v>
      </c>
    </row>
    <row r="74" spans="1:18" x14ac:dyDescent="0.3">
      <c r="A74" s="6">
        <v>45799</v>
      </c>
      <c r="B74" s="10" t="s">
        <v>14</v>
      </c>
      <c r="C74" s="10" t="s">
        <v>56</v>
      </c>
      <c r="D74" s="10" t="s">
        <v>201</v>
      </c>
      <c r="E74" s="10" t="s">
        <v>15</v>
      </c>
      <c r="F74" s="10" t="s">
        <v>159</v>
      </c>
      <c r="G74" s="10" t="s">
        <v>16</v>
      </c>
      <c r="H74" s="10" t="s">
        <v>59</v>
      </c>
      <c r="L74" s="10">
        <v>1.8</v>
      </c>
      <c r="N74" s="10">
        <v>5.4</v>
      </c>
      <c r="O74" s="10" t="s">
        <v>64</v>
      </c>
      <c r="R74" s="10" t="s">
        <v>64</v>
      </c>
    </row>
    <row r="75" spans="1:18" x14ac:dyDescent="0.3">
      <c r="A75" s="6">
        <v>45799</v>
      </c>
      <c r="B75" s="10" t="s">
        <v>14</v>
      </c>
      <c r="C75" s="10" t="s">
        <v>56</v>
      </c>
      <c r="D75" s="10" t="s">
        <v>202</v>
      </c>
      <c r="E75" s="10" t="s">
        <v>15</v>
      </c>
      <c r="F75" s="10" t="s">
        <v>159</v>
      </c>
      <c r="G75" s="10" t="s">
        <v>16</v>
      </c>
      <c r="H75" s="10" t="s">
        <v>59</v>
      </c>
      <c r="L75" s="10">
        <v>1.8</v>
      </c>
      <c r="N75" s="10">
        <v>5.3</v>
      </c>
      <c r="O75" s="10" t="s">
        <v>64</v>
      </c>
      <c r="R75" s="10" t="s">
        <v>64</v>
      </c>
    </row>
    <row r="76" spans="1:18" x14ac:dyDescent="0.3">
      <c r="A76" s="6">
        <v>45820</v>
      </c>
      <c r="B76" s="10" t="s">
        <v>14</v>
      </c>
      <c r="C76" s="10" t="s">
        <v>56</v>
      </c>
      <c r="D76" s="10" t="s">
        <v>202</v>
      </c>
      <c r="E76" s="10" t="s">
        <v>15</v>
      </c>
      <c r="F76" s="10" t="s">
        <v>159</v>
      </c>
      <c r="G76" s="10" t="s">
        <v>16</v>
      </c>
      <c r="H76" s="10" t="s">
        <v>59</v>
      </c>
      <c r="L76" s="10">
        <v>3.5</v>
      </c>
      <c r="N76" s="10">
        <v>5.3</v>
      </c>
      <c r="O76" s="10" t="s">
        <v>64</v>
      </c>
      <c r="R76" s="10" t="s">
        <v>64</v>
      </c>
    </row>
    <row r="77" spans="1:18" x14ac:dyDescent="0.3">
      <c r="A77" s="6">
        <v>45820</v>
      </c>
      <c r="B77" s="10" t="s">
        <v>14</v>
      </c>
      <c r="C77" s="10" t="s">
        <v>56</v>
      </c>
      <c r="D77" s="10" t="s">
        <v>203</v>
      </c>
      <c r="E77" s="10" t="s">
        <v>21</v>
      </c>
      <c r="F77" s="10" t="s">
        <v>159</v>
      </c>
      <c r="G77" s="10" t="s">
        <v>16</v>
      </c>
      <c r="H77" s="10" t="s">
        <v>59</v>
      </c>
      <c r="L77" s="10">
        <v>3.5</v>
      </c>
      <c r="N77" s="10">
        <v>5.3</v>
      </c>
      <c r="O77" s="10" t="s">
        <v>64</v>
      </c>
      <c r="R77" s="10" t="s">
        <v>64</v>
      </c>
    </row>
    <row r="78" spans="1:18" x14ac:dyDescent="0.3">
      <c r="A78" s="6">
        <v>45799</v>
      </c>
      <c r="B78" s="10" t="s">
        <v>14</v>
      </c>
      <c r="C78" s="10" t="s">
        <v>56</v>
      </c>
      <c r="D78" s="10" t="s">
        <v>203</v>
      </c>
      <c r="E78" s="10" t="s">
        <v>21</v>
      </c>
      <c r="F78" s="10" t="s">
        <v>159</v>
      </c>
      <c r="G78" s="10" t="s">
        <v>16</v>
      </c>
      <c r="H78" s="10" t="s">
        <v>59</v>
      </c>
      <c r="L78" s="10">
        <v>1.8</v>
      </c>
      <c r="N78" s="10">
        <v>5.3</v>
      </c>
      <c r="O78" s="10" t="s">
        <v>64</v>
      </c>
      <c r="R78" s="10" t="s">
        <v>64</v>
      </c>
    </row>
    <row r="79" spans="1:18" x14ac:dyDescent="0.3">
      <c r="A79" s="6">
        <v>45813</v>
      </c>
      <c r="B79" s="10" t="s">
        <v>14</v>
      </c>
      <c r="C79" s="10" t="s">
        <v>56</v>
      </c>
      <c r="D79" s="10" t="s">
        <v>204</v>
      </c>
      <c r="E79" s="10" t="s">
        <v>21</v>
      </c>
      <c r="F79" s="10" t="s">
        <v>159</v>
      </c>
      <c r="G79" s="10" t="s">
        <v>16</v>
      </c>
      <c r="H79" s="10" t="s">
        <v>59</v>
      </c>
      <c r="L79" s="10">
        <v>2.2999999999999998</v>
      </c>
      <c r="N79" s="10">
        <v>5.0999999999999996</v>
      </c>
      <c r="O79" s="10" t="s">
        <v>60</v>
      </c>
      <c r="P79" s="10">
        <v>45838</v>
      </c>
      <c r="Q79" s="10" t="s">
        <v>61</v>
      </c>
      <c r="R79" s="10" t="s">
        <v>60</v>
      </c>
    </row>
    <row r="80" spans="1:18" x14ac:dyDescent="0.3">
      <c r="A80" s="6">
        <v>45806</v>
      </c>
      <c r="B80" s="10" t="s">
        <v>14</v>
      </c>
      <c r="C80" s="10" t="s">
        <v>56</v>
      </c>
      <c r="D80" s="10" t="s">
        <v>204</v>
      </c>
      <c r="E80" s="10" t="s">
        <v>21</v>
      </c>
      <c r="F80" s="10" t="s">
        <v>159</v>
      </c>
      <c r="G80" s="10" t="s">
        <v>16</v>
      </c>
      <c r="H80" s="10" t="s">
        <v>59</v>
      </c>
      <c r="L80" s="10">
        <v>2.8</v>
      </c>
      <c r="N80" s="10">
        <v>5.0999999999999996</v>
      </c>
      <c r="O80" s="10" t="s">
        <v>60</v>
      </c>
      <c r="P80" s="10">
        <v>45838</v>
      </c>
      <c r="Q80" s="10" t="s">
        <v>61</v>
      </c>
      <c r="R80" s="10" t="s">
        <v>60</v>
      </c>
    </row>
    <row r="81" spans="1:18" x14ac:dyDescent="0.3">
      <c r="A81" s="6">
        <v>45810</v>
      </c>
      <c r="B81" s="10" t="s">
        <v>14</v>
      </c>
      <c r="C81" s="10" t="s">
        <v>56</v>
      </c>
      <c r="D81" s="10" t="s">
        <v>205</v>
      </c>
      <c r="E81" s="10" t="s">
        <v>15</v>
      </c>
      <c r="F81" s="10" t="s">
        <v>159</v>
      </c>
      <c r="G81" s="10" t="s">
        <v>16</v>
      </c>
      <c r="H81" s="10" t="s">
        <v>59</v>
      </c>
      <c r="L81" s="10">
        <v>1.5</v>
      </c>
      <c r="N81" s="10">
        <v>4.8</v>
      </c>
      <c r="O81" s="10" t="s">
        <v>64</v>
      </c>
      <c r="R81" s="10" t="s">
        <v>64</v>
      </c>
    </row>
    <row r="82" spans="1:18" x14ac:dyDescent="0.3">
      <c r="A82" s="6">
        <v>45820</v>
      </c>
      <c r="B82" s="10" t="s">
        <v>14</v>
      </c>
      <c r="C82" s="10" t="s">
        <v>56</v>
      </c>
      <c r="D82" s="10" t="s">
        <v>206</v>
      </c>
      <c r="E82" s="10" t="s">
        <v>20</v>
      </c>
      <c r="F82" s="10" t="s">
        <v>159</v>
      </c>
      <c r="G82" s="10" t="s">
        <v>16</v>
      </c>
      <c r="H82" s="10" t="s">
        <v>59</v>
      </c>
      <c r="L82" s="10">
        <v>1</v>
      </c>
      <c r="N82" s="10">
        <v>4.8</v>
      </c>
      <c r="O82" s="10" t="s">
        <v>64</v>
      </c>
      <c r="R82" s="10" t="s">
        <v>64</v>
      </c>
    </row>
    <row r="83" spans="1:18" x14ac:dyDescent="0.3">
      <c r="A83" s="6">
        <v>45799</v>
      </c>
      <c r="B83" s="10" t="s">
        <v>14</v>
      </c>
      <c r="C83" s="10" t="s">
        <v>56</v>
      </c>
      <c r="D83" s="10" t="s">
        <v>206</v>
      </c>
      <c r="E83" s="10" t="s">
        <v>20</v>
      </c>
      <c r="F83" s="10" t="s">
        <v>159</v>
      </c>
      <c r="G83" s="10" t="s">
        <v>16</v>
      </c>
      <c r="H83" s="10" t="s">
        <v>59</v>
      </c>
      <c r="L83" s="10">
        <v>1.5</v>
      </c>
      <c r="N83" s="10">
        <v>4.8</v>
      </c>
      <c r="O83" s="10" t="s">
        <v>64</v>
      </c>
      <c r="R83" s="10" t="s">
        <v>64</v>
      </c>
    </row>
    <row r="84" spans="1:18" x14ac:dyDescent="0.3">
      <c r="A84" s="6">
        <v>45785</v>
      </c>
      <c r="B84" s="10" t="s">
        <v>14</v>
      </c>
      <c r="C84" s="10" t="s">
        <v>56</v>
      </c>
      <c r="D84" s="10" t="s">
        <v>206</v>
      </c>
      <c r="E84" s="10" t="s">
        <v>20</v>
      </c>
      <c r="F84" s="10" t="s">
        <v>159</v>
      </c>
      <c r="G84" s="10" t="s">
        <v>16</v>
      </c>
      <c r="H84" s="10" t="s">
        <v>59</v>
      </c>
      <c r="L84" s="10">
        <v>2.2999999999999998</v>
      </c>
      <c r="N84" s="10">
        <v>4.8</v>
      </c>
      <c r="O84" s="10" t="s">
        <v>64</v>
      </c>
      <c r="R84" s="10" t="s">
        <v>64</v>
      </c>
    </row>
    <row r="85" spans="1:18" x14ac:dyDescent="0.3">
      <c r="A85" s="6">
        <v>45771</v>
      </c>
      <c r="B85" s="10" t="s">
        <v>14</v>
      </c>
      <c r="C85" s="10" t="s">
        <v>56</v>
      </c>
      <c r="D85" s="10" t="s">
        <v>207</v>
      </c>
      <c r="E85" s="10" t="s">
        <v>15</v>
      </c>
      <c r="F85" s="10" t="s">
        <v>159</v>
      </c>
      <c r="G85" s="10" t="s">
        <v>16</v>
      </c>
      <c r="H85" s="10" t="s">
        <v>59</v>
      </c>
      <c r="L85" s="10">
        <v>2.8</v>
      </c>
      <c r="N85" s="10">
        <v>4.5999999999999996</v>
      </c>
      <c r="O85" s="10" t="s">
        <v>60</v>
      </c>
      <c r="P85" s="10">
        <v>45777</v>
      </c>
      <c r="Q85" s="10" t="s">
        <v>61</v>
      </c>
      <c r="R85" s="10" t="s">
        <v>60</v>
      </c>
    </row>
    <row r="86" spans="1:18" x14ac:dyDescent="0.3">
      <c r="A86" s="6">
        <v>45771</v>
      </c>
      <c r="B86" s="10" t="s">
        <v>14</v>
      </c>
      <c r="C86" s="10" t="s">
        <v>56</v>
      </c>
      <c r="D86" s="10" t="s">
        <v>208</v>
      </c>
      <c r="E86" s="10" t="s">
        <v>15</v>
      </c>
      <c r="F86" s="10" t="s">
        <v>159</v>
      </c>
      <c r="G86" s="10" t="s">
        <v>16</v>
      </c>
      <c r="H86" s="10" t="s">
        <v>59</v>
      </c>
      <c r="L86" s="10">
        <v>3.8</v>
      </c>
      <c r="N86" s="10">
        <v>4.5999999999999996</v>
      </c>
      <c r="O86" s="10" t="s">
        <v>60</v>
      </c>
      <c r="P86" s="10">
        <v>45808</v>
      </c>
      <c r="Q86" s="10" t="s">
        <v>61</v>
      </c>
      <c r="R86" s="10" t="s">
        <v>60</v>
      </c>
    </row>
    <row r="87" spans="1:18" x14ac:dyDescent="0.3">
      <c r="A87" s="6">
        <v>45792</v>
      </c>
      <c r="B87" s="10" t="s">
        <v>14</v>
      </c>
      <c r="C87" s="10" t="s">
        <v>56</v>
      </c>
      <c r="D87" s="10" t="s">
        <v>208</v>
      </c>
      <c r="E87" s="10" t="s">
        <v>15</v>
      </c>
      <c r="F87" s="10" t="s">
        <v>159</v>
      </c>
      <c r="G87" s="10" t="s">
        <v>16</v>
      </c>
      <c r="H87" s="10" t="s">
        <v>59</v>
      </c>
      <c r="L87" s="10">
        <v>0.8</v>
      </c>
      <c r="N87" s="10">
        <v>4.5999999999999996</v>
      </c>
      <c r="O87" s="10" t="s">
        <v>60</v>
      </c>
      <c r="P87" s="10">
        <v>45808</v>
      </c>
      <c r="Q87" s="10" t="s">
        <v>61</v>
      </c>
      <c r="R87" s="10" t="s">
        <v>60</v>
      </c>
    </row>
    <row r="88" spans="1:18" x14ac:dyDescent="0.3">
      <c r="A88" s="6">
        <v>45792</v>
      </c>
      <c r="B88" s="10" t="s">
        <v>14</v>
      </c>
      <c r="C88" s="10" t="s">
        <v>56</v>
      </c>
      <c r="D88" s="10" t="s">
        <v>209</v>
      </c>
      <c r="E88" s="10" t="s">
        <v>15</v>
      </c>
      <c r="F88" s="10" t="s">
        <v>159</v>
      </c>
      <c r="G88" s="10" t="s">
        <v>16</v>
      </c>
      <c r="H88" s="10" t="s">
        <v>59</v>
      </c>
      <c r="L88" s="10">
        <v>1.5</v>
      </c>
      <c r="N88" s="10">
        <v>4.5999999999999996</v>
      </c>
      <c r="O88" s="10" t="s">
        <v>64</v>
      </c>
      <c r="R88" s="10" t="s">
        <v>64</v>
      </c>
    </row>
    <row r="89" spans="1:18" x14ac:dyDescent="0.3">
      <c r="A89" s="6">
        <v>45806</v>
      </c>
      <c r="B89" s="10" t="s">
        <v>14</v>
      </c>
      <c r="C89" s="10" t="s">
        <v>56</v>
      </c>
      <c r="D89" s="10" t="s">
        <v>209</v>
      </c>
      <c r="E89" s="10" t="s">
        <v>15</v>
      </c>
      <c r="F89" s="10" t="s">
        <v>159</v>
      </c>
      <c r="G89" s="10" t="s">
        <v>16</v>
      </c>
      <c r="H89" s="10" t="s">
        <v>59</v>
      </c>
      <c r="L89" s="10">
        <v>1.3</v>
      </c>
      <c r="N89" s="10">
        <v>4.5999999999999996</v>
      </c>
      <c r="O89" s="10" t="s">
        <v>64</v>
      </c>
      <c r="R89" s="10" t="s">
        <v>64</v>
      </c>
    </row>
    <row r="90" spans="1:18" x14ac:dyDescent="0.3">
      <c r="A90" s="6">
        <v>45799</v>
      </c>
      <c r="B90" s="10" t="s">
        <v>14</v>
      </c>
      <c r="C90" s="10" t="s">
        <v>56</v>
      </c>
      <c r="D90" s="10" t="s">
        <v>209</v>
      </c>
      <c r="E90" s="10" t="s">
        <v>15</v>
      </c>
      <c r="F90" s="10" t="s">
        <v>159</v>
      </c>
      <c r="G90" s="10" t="s">
        <v>16</v>
      </c>
      <c r="H90" s="10" t="s">
        <v>59</v>
      </c>
      <c r="L90" s="10">
        <v>1.8</v>
      </c>
      <c r="N90" s="10">
        <v>4.5999999999999996</v>
      </c>
      <c r="O90" s="10" t="s">
        <v>64</v>
      </c>
      <c r="R90" s="10" t="s">
        <v>64</v>
      </c>
    </row>
    <row r="91" spans="1:18" x14ac:dyDescent="0.3">
      <c r="A91" s="6">
        <v>45771</v>
      </c>
      <c r="B91" s="10" t="s">
        <v>14</v>
      </c>
      <c r="C91" s="10" t="s">
        <v>56</v>
      </c>
      <c r="D91" s="10" t="s">
        <v>210</v>
      </c>
      <c r="E91" s="10" t="s">
        <v>15</v>
      </c>
      <c r="F91" s="10" t="s">
        <v>159</v>
      </c>
      <c r="G91" s="10" t="s">
        <v>16</v>
      </c>
      <c r="H91" s="10" t="s">
        <v>59</v>
      </c>
      <c r="L91" s="10">
        <v>4.5</v>
      </c>
      <c r="N91" s="10">
        <v>4.5</v>
      </c>
      <c r="O91" s="10" t="s">
        <v>60</v>
      </c>
      <c r="P91" s="10">
        <v>45808</v>
      </c>
      <c r="Q91" s="10" t="s">
        <v>152</v>
      </c>
      <c r="R91" s="10" t="s">
        <v>60</v>
      </c>
    </row>
    <row r="92" spans="1:18" x14ac:dyDescent="0.3">
      <c r="A92" s="6">
        <v>45811</v>
      </c>
      <c r="B92" s="10" t="s">
        <v>14</v>
      </c>
      <c r="C92" s="10" t="s">
        <v>56</v>
      </c>
      <c r="D92" s="10" t="s">
        <v>211</v>
      </c>
      <c r="E92" s="10" t="s">
        <v>15</v>
      </c>
      <c r="F92" s="10" t="s">
        <v>159</v>
      </c>
      <c r="G92" s="10" t="s">
        <v>16</v>
      </c>
      <c r="H92" s="10" t="s">
        <v>59</v>
      </c>
      <c r="L92" s="10">
        <v>1.2</v>
      </c>
      <c r="N92" s="10">
        <v>4.2</v>
      </c>
      <c r="O92" s="10" t="s">
        <v>60</v>
      </c>
      <c r="P92" s="10">
        <v>45044</v>
      </c>
      <c r="Q92" s="10" t="s">
        <v>61</v>
      </c>
      <c r="R92" s="10" t="s">
        <v>60</v>
      </c>
    </row>
    <row r="93" spans="1:18" x14ac:dyDescent="0.3">
      <c r="A93" s="6">
        <v>45820</v>
      </c>
      <c r="B93" s="10" t="s">
        <v>14</v>
      </c>
      <c r="C93" s="10" t="s">
        <v>56</v>
      </c>
      <c r="D93" s="10" t="s">
        <v>212</v>
      </c>
      <c r="E93" s="10" t="s">
        <v>15</v>
      </c>
      <c r="F93" s="10" t="s">
        <v>159</v>
      </c>
      <c r="G93" s="10" t="s">
        <v>16</v>
      </c>
      <c r="H93" s="10" t="s">
        <v>59</v>
      </c>
      <c r="L93" s="10">
        <v>2.2000000000000002</v>
      </c>
      <c r="N93" s="10">
        <v>4</v>
      </c>
      <c r="O93" s="10" t="s">
        <v>64</v>
      </c>
      <c r="R93" s="10" t="s">
        <v>64</v>
      </c>
    </row>
    <row r="94" spans="1:18" x14ac:dyDescent="0.3">
      <c r="A94" s="6">
        <v>45804</v>
      </c>
      <c r="B94" s="10" t="s">
        <v>14</v>
      </c>
      <c r="C94" s="10" t="s">
        <v>56</v>
      </c>
      <c r="D94" s="10" t="s">
        <v>213</v>
      </c>
      <c r="E94" s="10" t="s">
        <v>18</v>
      </c>
      <c r="F94" s="10" t="s">
        <v>159</v>
      </c>
      <c r="G94" s="10" t="s">
        <v>16</v>
      </c>
      <c r="H94" s="10" t="s">
        <v>59</v>
      </c>
      <c r="L94" s="10">
        <v>1.5</v>
      </c>
      <c r="N94" s="10">
        <v>4</v>
      </c>
      <c r="O94" s="10" t="s">
        <v>60</v>
      </c>
      <c r="P94" s="10">
        <v>45808</v>
      </c>
      <c r="Q94" s="10" t="s">
        <v>101</v>
      </c>
      <c r="R94" s="10" t="s">
        <v>60</v>
      </c>
    </row>
    <row r="95" spans="1:18" x14ac:dyDescent="0.3">
      <c r="A95" s="6">
        <v>45783</v>
      </c>
      <c r="B95" s="10" t="s">
        <v>14</v>
      </c>
      <c r="C95" s="10" t="s">
        <v>56</v>
      </c>
      <c r="D95" s="10" t="s">
        <v>213</v>
      </c>
      <c r="E95" s="10" t="s">
        <v>18</v>
      </c>
      <c r="F95" s="10" t="s">
        <v>159</v>
      </c>
      <c r="G95" s="10" t="s">
        <v>16</v>
      </c>
      <c r="H95" s="10" t="s">
        <v>59</v>
      </c>
      <c r="L95" s="10">
        <v>2.5</v>
      </c>
      <c r="N95" s="10">
        <v>4</v>
      </c>
      <c r="O95" s="10" t="s">
        <v>60</v>
      </c>
      <c r="P95" s="10">
        <v>45808</v>
      </c>
      <c r="Q95" s="10" t="s">
        <v>101</v>
      </c>
      <c r="R95" s="10" t="s">
        <v>60</v>
      </c>
    </row>
    <row r="96" spans="1:18" x14ac:dyDescent="0.3">
      <c r="A96" s="6">
        <v>45776</v>
      </c>
      <c r="B96" s="10" t="s">
        <v>14</v>
      </c>
      <c r="C96" s="10" t="s">
        <v>56</v>
      </c>
      <c r="D96" s="10" t="s">
        <v>214</v>
      </c>
      <c r="E96" s="10" t="s">
        <v>18</v>
      </c>
      <c r="F96" s="10" t="s">
        <v>159</v>
      </c>
      <c r="G96" s="10" t="s">
        <v>16</v>
      </c>
      <c r="H96" s="10" t="s">
        <v>59</v>
      </c>
      <c r="L96" s="10">
        <v>1.5</v>
      </c>
      <c r="N96" s="10">
        <v>3.8</v>
      </c>
      <c r="O96" s="10" t="s">
        <v>60</v>
      </c>
      <c r="P96" s="10">
        <v>45777</v>
      </c>
      <c r="Q96" s="10" t="s">
        <v>101</v>
      </c>
      <c r="R96" s="10" t="s">
        <v>60</v>
      </c>
    </row>
    <row r="97" spans="1:18" x14ac:dyDescent="0.3">
      <c r="A97" s="6">
        <v>45748</v>
      </c>
      <c r="B97" s="10" t="s">
        <v>14</v>
      </c>
      <c r="C97" s="10" t="s">
        <v>56</v>
      </c>
      <c r="D97" s="10" t="s">
        <v>214</v>
      </c>
      <c r="E97" s="10" t="s">
        <v>18</v>
      </c>
      <c r="F97" s="10" t="s">
        <v>159</v>
      </c>
      <c r="G97" s="10" t="s">
        <v>16</v>
      </c>
      <c r="H97" s="10" t="s">
        <v>59</v>
      </c>
      <c r="L97" s="10">
        <v>1</v>
      </c>
      <c r="N97" s="10">
        <v>3.8</v>
      </c>
      <c r="O97" s="10" t="s">
        <v>60</v>
      </c>
      <c r="P97" s="10">
        <v>45777</v>
      </c>
      <c r="Q97" s="10" t="s">
        <v>101</v>
      </c>
      <c r="R97" s="10" t="s">
        <v>60</v>
      </c>
    </row>
    <row r="98" spans="1:18" x14ac:dyDescent="0.3">
      <c r="A98" s="6">
        <v>45799</v>
      </c>
      <c r="B98" s="10" t="s">
        <v>14</v>
      </c>
      <c r="C98" s="10" t="s">
        <v>56</v>
      </c>
      <c r="D98" s="10" t="s">
        <v>215</v>
      </c>
      <c r="E98" s="10" t="s">
        <v>15</v>
      </c>
      <c r="F98" s="10" t="s">
        <v>159</v>
      </c>
      <c r="G98" s="10" t="s">
        <v>16</v>
      </c>
      <c r="H98" s="10" t="s">
        <v>59</v>
      </c>
      <c r="L98" s="10">
        <v>1.8</v>
      </c>
      <c r="N98" s="10">
        <v>3.6</v>
      </c>
      <c r="O98" s="10" t="s">
        <v>60</v>
      </c>
      <c r="P98" s="10">
        <v>45838</v>
      </c>
      <c r="Q98" s="10" t="s">
        <v>61</v>
      </c>
      <c r="R98" s="10" t="s">
        <v>60</v>
      </c>
    </row>
    <row r="99" spans="1:18" x14ac:dyDescent="0.3">
      <c r="A99" s="6">
        <v>45820</v>
      </c>
      <c r="B99" s="10" t="s">
        <v>14</v>
      </c>
      <c r="C99" s="10" t="s">
        <v>56</v>
      </c>
      <c r="D99" s="10" t="s">
        <v>215</v>
      </c>
      <c r="E99" s="10" t="s">
        <v>15</v>
      </c>
      <c r="F99" s="10" t="s">
        <v>159</v>
      </c>
      <c r="G99" s="10" t="s">
        <v>16</v>
      </c>
      <c r="H99" s="10" t="s">
        <v>59</v>
      </c>
      <c r="L99" s="10">
        <v>1.8</v>
      </c>
      <c r="N99" s="10">
        <v>3.6</v>
      </c>
      <c r="O99" s="10" t="s">
        <v>60</v>
      </c>
      <c r="P99" s="10">
        <v>45838</v>
      </c>
      <c r="Q99" s="10" t="s">
        <v>61</v>
      </c>
      <c r="R99" s="10" t="s">
        <v>60</v>
      </c>
    </row>
    <row r="100" spans="1:18" x14ac:dyDescent="0.3">
      <c r="A100" s="6">
        <v>45797</v>
      </c>
      <c r="B100" s="10" t="s">
        <v>14</v>
      </c>
      <c r="C100" s="10" t="s">
        <v>56</v>
      </c>
      <c r="D100" s="10" t="s">
        <v>216</v>
      </c>
      <c r="E100" s="10" t="s">
        <v>15</v>
      </c>
      <c r="F100" s="10" t="s">
        <v>159</v>
      </c>
      <c r="G100" s="10" t="s">
        <v>16</v>
      </c>
      <c r="H100" s="10" t="s">
        <v>59</v>
      </c>
      <c r="L100" s="10">
        <v>0.3</v>
      </c>
      <c r="N100" s="10">
        <v>3.1</v>
      </c>
      <c r="O100" s="10" t="s">
        <v>64</v>
      </c>
      <c r="R100" s="10" t="s">
        <v>64</v>
      </c>
    </row>
    <row r="101" spans="1:18" x14ac:dyDescent="0.3">
      <c r="A101" s="6">
        <v>45792</v>
      </c>
      <c r="B101" s="10" t="s">
        <v>14</v>
      </c>
      <c r="C101" s="10" t="s">
        <v>56</v>
      </c>
      <c r="D101" s="10" t="s">
        <v>216</v>
      </c>
      <c r="E101" s="10" t="s">
        <v>15</v>
      </c>
      <c r="F101" s="10" t="s">
        <v>159</v>
      </c>
      <c r="G101" s="10" t="s">
        <v>16</v>
      </c>
      <c r="H101" s="10" t="s">
        <v>59</v>
      </c>
      <c r="L101" s="10">
        <v>1</v>
      </c>
      <c r="N101" s="10">
        <v>3.1</v>
      </c>
      <c r="O101" s="10" t="s">
        <v>64</v>
      </c>
      <c r="R101" s="10" t="s">
        <v>64</v>
      </c>
    </row>
    <row r="102" spans="1:18" x14ac:dyDescent="0.3">
      <c r="A102" s="6">
        <v>45771</v>
      </c>
      <c r="B102" s="10" t="s">
        <v>14</v>
      </c>
      <c r="C102" s="10" t="s">
        <v>56</v>
      </c>
      <c r="D102" s="10" t="s">
        <v>216</v>
      </c>
      <c r="E102" s="10" t="s">
        <v>15</v>
      </c>
      <c r="F102" s="10" t="s">
        <v>159</v>
      </c>
      <c r="G102" s="10" t="s">
        <v>16</v>
      </c>
      <c r="H102" s="10" t="s">
        <v>59</v>
      </c>
      <c r="L102" s="10">
        <v>1.8</v>
      </c>
      <c r="N102" s="10">
        <v>3.1</v>
      </c>
      <c r="O102" s="10" t="s">
        <v>64</v>
      </c>
      <c r="R102" s="10" t="s">
        <v>64</v>
      </c>
    </row>
    <row r="103" spans="1:18" x14ac:dyDescent="0.3">
      <c r="A103" s="6">
        <v>45811</v>
      </c>
      <c r="B103" s="10" t="s">
        <v>14</v>
      </c>
      <c r="C103" s="10" t="s">
        <v>56</v>
      </c>
      <c r="D103" s="10" t="s">
        <v>217</v>
      </c>
      <c r="E103" s="10" t="s">
        <v>15</v>
      </c>
      <c r="F103" s="10" t="s">
        <v>159</v>
      </c>
      <c r="G103" s="10" t="s">
        <v>16</v>
      </c>
      <c r="H103" s="10" t="s">
        <v>59</v>
      </c>
      <c r="L103" s="10">
        <v>1.5</v>
      </c>
      <c r="N103" s="10">
        <v>3</v>
      </c>
      <c r="O103" s="10" t="s">
        <v>60</v>
      </c>
      <c r="P103" s="10">
        <v>45838</v>
      </c>
      <c r="Q103" s="10" t="s">
        <v>61</v>
      </c>
      <c r="R103" s="10" t="s">
        <v>60</v>
      </c>
    </row>
    <row r="104" spans="1:18" x14ac:dyDescent="0.3">
      <c r="A104" s="6">
        <v>45785</v>
      </c>
      <c r="B104" s="10" t="s">
        <v>14</v>
      </c>
      <c r="C104" s="10" t="s">
        <v>56</v>
      </c>
      <c r="D104" s="10" t="s">
        <v>217</v>
      </c>
      <c r="E104" s="10" t="s">
        <v>15</v>
      </c>
      <c r="F104" s="10" t="s">
        <v>159</v>
      </c>
      <c r="G104" s="10" t="s">
        <v>16</v>
      </c>
      <c r="H104" s="10" t="s">
        <v>59</v>
      </c>
      <c r="L104" s="10">
        <v>1.5</v>
      </c>
      <c r="N104" s="10">
        <v>3</v>
      </c>
      <c r="O104" s="10" t="s">
        <v>60</v>
      </c>
      <c r="P104" s="10">
        <v>45838</v>
      </c>
      <c r="Q104" s="10" t="s">
        <v>61</v>
      </c>
      <c r="R104" s="10" t="s">
        <v>60</v>
      </c>
    </row>
    <row r="105" spans="1:18" x14ac:dyDescent="0.3">
      <c r="A105" s="6">
        <v>45797</v>
      </c>
      <c r="B105" s="10" t="s">
        <v>14</v>
      </c>
      <c r="C105" s="10" t="s">
        <v>56</v>
      </c>
      <c r="D105" s="10" t="s">
        <v>218</v>
      </c>
      <c r="E105" s="10" t="s">
        <v>19</v>
      </c>
      <c r="F105" s="10" t="s">
        <v>159</v>
      </c>
      <c r="G105" s="10" t="s">
        <v>16</v>
      </c>
      <c r="H105" s="10" t="s">
        <v>59</v>
      </c>
      <c r="L105" s="10">
        <v>2</v>
      </c>
      <c r="N105" s="10">
        <v>2.8</v>
      </c>
      <c r="O105" s="10" t="s">
        <v>60</v>
      </c>
      <c r="P105" s="10">
        <v>45777</v>
      </c>
      <c r="Q105" s="10" t="s">
        <v>101</v>
      </c>
      <c r="R105" s="10" t="s">
        <v>60</v>
      </c>
    </row>
    <row r="106" spans="1:18" x14ac:dyDescent="0.3">
      <c r="A106" s="6">
        <v>45769</v>
      </c>
      <c r="B106" s="10" t="s">
        <v>14</v>
      </c>
      <c r="C106" s="10" t="s">
        <v>56</v>
      </c>
      <c r="D106" s="10" t="s">
        <v>218</v>
      </c>
      <c r="E106" s="10" t="s">
        <v>19</v>
      </c>
      <c r="F106" s="10" t="s">
        <v>159</v>
      </c>
      <c r="G106" s="10" t="s">
        <v>16</v>
      </c>
      <c r="H106" s="10" t="s">
        <v>59</v>
      </c>
      <c r="L106" s="10">
        <v>0.8</v>
      </c>
      <c r="N106" s="10">
        <v>2.8</v>
      </c>
      <c r="O106" s="10" t="s">
        <v>60</v>
      </c>
      <c r="P106" s="10">
        <v>45777</v>
      </c>
      <c r="Q106" s="10" t="s">
        <v>101</v>
      </c>
      <c r="R106" s="10" t="s">
        <v>60</v>
      </c>
    </row>
    <row r="107" spans="1:18" x14ac:dyDescent="0.3">
      <c r="A107" s="6">
        <v>45824</v>
      </c>
      <c r="B107" s="10" t="s">
        <v>14</v>
      </c>
      <c r="C107" s="10" t="s">
        <v>56</v>
      </c>
      <c r="D107" s="10" t="s">
        <v>219</v>
      </c>
      <c r="E107" s="10" t="s">
        <v>19</v>
      </c>
      <c r="F107" s="10" t="s">
        <v>159</v>
      </c>
      <c r="G107" s="10" t="s">
        <v>16</v>
      </c>
      <c r="H107" s="10" t="s">
        <v>59</v>
      </c>
      <c r="L107" s="10">
        <v>0.8</v>
      </c>
      <c r="N107" s="10">
        <v>2.8</v>
      </c>
      <c r="O107" s="10" t="s">
        <v>60</v>
      </c>
      <c r="P107" s="10">
        <v>45838</v>
      </c>
      <c r="Q107" s="10" t="s">
        <v>101</v>
      </c>
      <c r="R107" s="10" t="s">
        <v>60</v>
      </c>
    </row>
    <row r="108" spans="1:18" x14ac:dyDescent="0.3">
      <c r="A108" s="6">
        <v>45825</v>
      </c>
      <c r="B108" s="10" t="s">
        <v>14</v>
      </c>
      <c r="C108" s="10" t="s">
        <v>56</v>
      </c>
      <c r="D108" s="10" t="s">
        <v>219</v>
      </c>
      <c r="E108" s="10" t="s">
        <v>19</v>
      </c>
      <c r="F108" s="10" t="s">
        <v>159</v>
      </c>
      <c r="G108" s="10" t="s">
        <v>16</v>
      </c>
      <c r="H108" s="10" t="s">
        <v>59</v>
      </c>
      <c r="L108" s="10">
        <v>2</v>
      </c>
      <c r="N108" s="10">
        <v>2.8</v>
      </c>
      <c r="O108" s="10" t="s">
        <v>60</v>
      </c>
      <c r="P108" s="10">
        <v>45838</v>
      </c>
      <c r="Q108" s="10" t="s">
        <v>101</v>
      </c>
      <c r="R108" s="10" t="s">
        <v>60</v>
      </c>
    </row>
    <row r="109" spans="1:18" x14ac:dyDescent="0.3">
      <c r="A109" s="6">
        <v>45754</v>
      </c>
      <c r="B109" s="10" t="s">
        <v>14</v>
      </c>
      <c r="C109" s="10" t="s">
        <v>56</v>
      </c>
      <c r="D109" s="10" t="s">
        <v>220</v>
      </c>
      <c r="E109" s="10" t="s">
        <v>22</v>
      </c>
      <c r="F109" s="10" t="s">
        <v>159</v>
      </c>
      <c r="G109" s="10" t="s">
        <v>16</v>
      </c>
      <c r="H109" s="10" t="s">
        <v>59</v>
      </c>
      <c r="L109" s="10">
        <v>2.8</v>
      </c>
      <c r="N109" s="10">
        <v>2.8</v>
      </c>
      <c r="O109" s="10" t="s">
        <v>60</v>
      </c>
      <c r="P109" s="10">
        <v>45777</v>
      </c>
      <c r="Q109" s="10" t="s">
        <v>144</v>
      </c>
      <c r="R109" s="10" t="s">
        <v>60</v>
      </c>
    </row>
    <row r="110" spans="1:18" x14ac:dyDescent="0.3">
      <c r="A110" s="6">
        <v>45806</v>
      </c>
      <c r="B110" s="10" t="s">
        <v>14</v>
      </c>
      <c r="C110" s="10" t="s">
        <v>56</v>
      </c>
      <c r="D110" s="10" t="s">
        <v>221</v>
      </c>
      <c r="E110" s="10" t="s">
        <v>15</v>
      </c>
      <c r="F110" s="10" t="s">
        <v>159</v>
      </c>
      <c r="G110" s="10" t="s">
        <v>16</v>
      </c>
      <c r="H110" s="10" t="s">
        <v>59</v>
      </c>
      <c r="L110" s="10">
        <v>2.5</v>
      </c>
      <c r="N110" s="10">
        <v>2.5</v>
      </c>
      <c r="O110" s="10" t="s">
        <v>64</v>
      </c>
      <c r="R110" s="10" t="s">
        <v>64</v>
      </c>
    </row>
    <row r="111" spans="1:18" x14ac:dyDescent="0.3">
      <c r="A111" s="6">
        <v>45813</v>
      </c>
      <c r="B111" s="10" t="s">
        <v>14</v>
      </c>
      <c r="C111" s="10" t="s">
        <v>56</v>
      </c>
      <c r="D111" s="10" t="s">
        <v>222</v>
      </c>
      <c r="E111" s="10" t="s">
        <v>15</v>
      </c>
      <c r="F111" s="10" t="s">
        <v>159</v>
      </c>
      <c r="G111" s="10" t="s">
        <v>16</v>
      </c>
      <c r="H111" s="10" t="s">
        <v>59</v>
      </c>
      <c r="L111" s="10">
        <v>2.5</v>
      </c>
      <c r="N111" s="10">
        <v>2.5</v>
      </c>
      <c r="O111" s="10" t="s">
        <v>64</v>
      </c>
      <c r="R111" s="10" t="s">
        <v>64</v>
      </c>
    </row>
    <row r="112" spans="1:18" x14ac:dyDescent="0.3">
      <c r="A112" s="6">
        <v>45820</v>
      </c>
      <c r="B112" s="10" t="s">
        <v>14</v>
      </c>
      <c r="C112" s="10" t="s">
        <v>56</v>
      </c>
      <c r="D112" s="10" t="s">
        <v>223</v>
      </c>
      <c r="E112" s="10" t="s">
        <v>15</v>
      </c>
      <c r="F112" s="10" t="s">
        <v>159</v>
      </c>
      <c r="G112" s="10" t="s">
        <v>16</v>
      </c>
      <c r="H112" s="10" t="s">
        <v>59</v>
      </c>
      <c r="L112" s="10">
        <v>2.5</v>
      </c>
      <c r="N112" s="10">
        <v>2.5</v>
      </c>
      <c r="O112" s="10" t="s">
        <v>64</v>
      </c>
      <c r="R112" s="10" t="s">
        <v>64</v>
      </c>
    </row>
    <row r="113" spans="1:18" x14ac:dyDescent="0.3">
      <c r="A113" s="6">
        <v>45820</v>
      </c>
      <c r="B113" s="10" t="s">
        <v>14</v>
      </c>
      <c r="C113" s="10" t="s">
        <v>56</v>
      </c>
      <c r="D113" s="10" t="s">
        <v>224</v>
      </c>
      <c r="E113" s="10" t="s">
        <v>15</v>
      </c>
      <c r="F113" s="10" t="s">
        <v>159</v>
      </c>
      <c r="G113" s="10" t="s">
        <v>16</v>
      </c>
      <c r="H113" s="10" t="s">
        <v>59</v>
      </c>
      <c r="L113" s="10">
        <v>2.2999999999999998</v>
      </c>
      <c r="N113" s="10">
        <v>2.2999999999999998</v>
      </c>
      <c r="O113" s="10" t="s">
        <v>64</v>
      </c>
      <c r="R113" s="10" t="s">
        <v>64</v>
      </c>
    </row>
    <row r="114" spans="1:18" x14ac:dyDescent="0.3">
      <c r="A114" s="6">
        <v>45804</v>
      </c>
      <c r="B114" s="10" t="s">
        <v>14</v>
      </c>
      <c r="C114" s="10" t="s">
        <v>56</v>
      </c>
      <c r="D114" s="10" t="s">
        <v>225</v>
      </c>
      <c r="E114" s="10" t="s">
        <v>22</v>
      </c>
      <c r="F114" s="10" t="s">
        <v>159</v>
      </c>
      <c r="G114" s="10" t="s">
        <v>16</v>
      </c>
      <c r="H114" s="10" t="s">
        <v>59</v>
      </c>
      <c r="L114" s="10">
        <v>2.2999999999999998</v>
      </c>
      <c r="N114" s="10">
        <v>2.2999999999999998</v>
      </c>
      <c r="O114" s="10" t="s">
        <v>60</v>
      </c>
      <c r="P114" s="10">
        <v>45808</v>
      </c>
      <c r="Q114" s="10" t="s">
        <v>144</v>
      </c>
      <c r="R114" s="10" t="s">
        <v>60</v>
      </c>
    </row>
    <row r="115" spans="1:18" x14ac:dyDescent="0.3">
      <c r="A115" s="6">
        <v>45820</v>
      </c>
      <c r="B115" s="10" t="s">
        <v>14</v>
      </c>
      <c r="C115" s="10" t="s">
        <v>56</v>
      </c>
      <c r="D115" s="10" t="s">
        <v>226</v>
      </c>
      <c r="E115" s="10" t="s">
        <v>15</v>
      </c>
      <c r="F115" s="10" t="s">
        <v>159</v>
      </c>
      <c r="G115" s="10" t="s">
        <v>16</v>
      </c>
      <c r="H115" s="10" t="s">
        <v>59</v>
      </c>
      <c r="L115" s="10">
        <v>2</v>
      </c>
      <c r="N115" s="10">
        <v>2</v>
      </c>
      <c r="O115" s="10" t="s">
        <v>60</v>
      </c>
      <c r="P115" s="10">
        <v>45838</v>
      </c>
      <c r="Q115" s="10" t="s">
        <v>88</v>
      </c>
      <c r="R115" s="10" t="s">
        <v>60</v>
      </c>
    </row>
    <row r="116" spans="1:18" x14ac:dyDescent="0.3">
      <c r="A116" s="6">
        <v>45785</v>
      </c>
      <c r="B116" s="10" t="s">
        <v>14</v>
      </c>
      <c r="C116" s="10" t="s">
        <v>56</v>
      </c>
      <c r="D116" s="10" t="s">
        <v>227</v>
      </c>
      <c r="E116" s="10" t="s">
        <v>21</v>
      </c>
      <c r="F116" s="10" t="s">
        <v>159</v>
      </c>
      <c r="G116" s="10" t="s">
        <v>16</v>
      </c>
      <c r="H116" s="10" t="s">
        <v>59</v>
      </c>
      <c r="L116" s="10">
        <v>2</v>
      </c>
      <c r="N116" s="10">
        <v>2</v>
      </c>
      <c r="O116" s="10" t="s">
        <v>60</v>
      </c>
      <c r="P116" s="10">
        <v>45808</v>
      </c>
      <c r="Q116" s="10" t="s">
        <v>61</v>
      </c>
      <c r="R116" s="10" t="s">
        <v>60</v>
      </c>
    </row>
    <row r="117" spans="1:18" x14ac:dyDescent="0.3">
      <c r="A117" s="6">
        <v>45813</v>
      </c>
      <c r="B117" s="10" t="s">
        <v>14</v>
      </c>
      <c r="C117" s="10" t="s">
        <v>56</v>
      </c>
      <c r="D117" s="10" t="s">
        <v>228</v>
      </c>
      <c r="E117" s="10" t="s">
        <v>21</v>
      </c>
      <c r="F117" s="10" t="s">
        <v>159</v>
      </c>
      <c r="G117" s="10" t="s">
        <v>16</v>
      </c>
      <c r="H117" s="10" t="s">
        <v>59</v>
      </c>
      <c r="L117" s="10">
        <v>2</v>
      </c>
      <c r="N117" s="10">
        <v>2</v>
      </c>
      <c r="O117" s="10" t="s">
        <v>64</v>
      </c>
      <c r="R117" s="10" t="s">
        <v>64</v>
      </c>
    </row>
    <row r="118" spans="1:18" x14ac:dyDescent="0.3">
      <c r="A118" s="6">
        <v>45748</v>
      </c>
      <c r="B118" s="10" t="s">
        <v>14</v>
      </c>
      <c r="C118" s="10" t="s">
        <v>56</v>
      </c>
      <c r="D118" s="10" t="s">
        <v>229</v>
      </c>
      <c r="E118" s="10" t="s">
        <v>22</v>
      </c>
      <c r="F118" s="10" t="s">
        <v>159</v>
      </c>
      <c r="G118" s="10" t="s">
        <v>16</v>
      </c>
      <c r="H118" s="10" t="s">
        <v>59</v>
      </c>
      <c r="L118" s="10">
        <v>1.5</v>
      </c>
      <c r="N118" s="10">
        <v>2</v>
      </c>
      <c r="O118" s="10" t="s">
        <v>60</v>
      </c>
      <c r="P118" s="10">
        <v>45777</v>
      </c>
      <c r="Q118" s="10" t="s">
        <v>71</v>
      </c>
      <c r="R118" s="10" t="s">
        <v>60</v>
      </c>
    </row>
    <row r="119" spans="1:18" x14ac:dyDescent="0.3">
      <c r="A119" s="6">
        <v>45820</v>
      </c>
      <c r="B119" s="10" t="s">
        <v>14</v>
      </c>
      <c r="C119" s="10" t="s">
        <v>56</v>
      </c>
      <c r="D119" s="10" t="s">
        <v>230</v>
      </c>
      <c r="E119" s="10" t="s">
        <v>15</v>
      </c>
      <c r="F119" s="10" t="s">
        <v>159</v>
      </c>
      <c r="G119" s="10" t="s">
        <v>16</v>
      </c>
      <c r="H119" s="10" t="s">
        <v>59</v>
      </c>
      <c r="L119" s="10">
        <v>1.8</v>
      </c>
      <c r="N119" s="10">
        <v>1.8</v>
      </c>
      <c r="O119" s="10" t="s">
        <v>64</v>
      </c>
      <c r="R119" s="10" t="s">
        <v>64</v>
      </c>
    </row>
    <row r="120" spans="1:18" x14ac:dyDescent="0.3">
      <c r="A120" s="6">
        <v>45762</v>
      </c>
      <c r="B120" s="10" t="s">
        <v>14</v>
      </c>
      <c r="C120" s="10" t="s">
        <v>56</v>
      </c>
      <c r="D120" s="10" t="s">
        <v>231</v>
      </c>
      <c r="E120" s="10" t="s">
        <v>19</v>
      </c>
      <c r="F120" s="10" t="s">
        <v>159</v>
      </c>
      <c r="G120" s="10" t="s">
        <v>16</v>
      </c>
      <c r="H120" s="10" t="s">
        <v>59</v>
      </c>
      <c r="L120" s="10">
        <v>1.8</v>
      </c>
      <c r="N120" s="10">
        <v>1.8</v>
      </c>
      <c r="O120" s="10" t="s">
        <v>60</v>
      </c>
      <c r="P120" s="10">
        <v>45777</v>
      </c>
      <c r="Q120" s="10" t="s">
        <v>101</v>
      </c>
      <c r="R120" s="10" t="s">
        <v>60</v>
      </c>
    </row>
    <row r="121" spans="1:18" x14ac:dyDescent="0.3">
      <c r="A121" s="6">
        <v>45792</v>
      </c>
      <c r="B121" s="10" t="s">
        <v>14</v>
      </c>
      <c r="C121" s="10" t="s">
        <v>56</v>
      </c>
      <c r="D121" s="10" t="s">
        <v>232</v>
      </c>
      <c r="E121" s="10" t="s">
        <v>20</v>
      </c>
      <c r="F121" s="10" t="s">
        <v>159</v>
      </c>
      <c r="G121" s="10" t="s">
        <v>16</v>
      </c>
      <c r="H121" s="10" t="s">
        <v>59</v>
      </c>
      <c r="L121" s="10">
        <v>1.8</v>
      </c>
      <c r="N121" s="10">
        <v>1.8</v>
      </c>
      <c r="O121" s="10" t="s">
        <v>60</v>
      </c>
      <c r="P121" s="10">
        <v>45808</v>
      </c>
      <c r="Q121" s="10" t="s">
        <v>61</v>
      </c>
      <c r="R121" s="10" t="s">
        <v>60</v>
      </c>
    </row>
    <row r="122" spans="1:18" x14ac:dyDescent="0.3">
      <c r="A122" s="6">
        <v>45820</v>
      </c>
      <c r="B122" s="10" t="s">
        <v>14</v>
      </c>
      <c r="C122" s="10" t="s">
        <v>56</v>
      </c>
      <c r="D122" s="10" t="s">
        <v>233</v>
      </c>
      <c r="E122" s="10" t="s">
        <v>15</v>
      </c>
      <c r="F122" s="10" t="s">
        <v>159</v>
      </c>
      <c r="G122" s="10" t="s">
        <v>16</v>
      </c>
      <c r="H122" s="10" t="s">
        <v>59</v>
      </c>
      <c r="L122" s="10">
        <v>1.3</v>
      </c>
      <c r="N122" s="10">
        <v>1.3</v>
      </c>
      <c r="O122" s="10" t="s">
        <v>64</v>
      </c>
      <c r="R122" s="10" t="s">
        <v>64</v>
      </c>
    </row>
    <row r="123" spans="1:18" x14ac:dyDescent="0.3">
      <c r="A123" s="6">
        <v>45806</v>
      </c>
      <c r="B123" s="10" t="s">
        <v>14</v>
      </c>
      <c r="C123" s="10" t="s">
        <v>56</v>
      </c>
      <c r="D123" s="10" t="s">
        <v>234</v>
      </c>
      <c r="E123" s="10" t="s">
        <v>21</v>
      </c>
      <c r="F123" s="10" t="s">
        <v>159</v>
      </c>
      <c r="G123" s="10" t="s">
        <v>16</v>
      </c>
      <c r="H123" s="10" t="s">
        <v>59</v>
      </c>
      <c r="L123" s="10">
        <v>1.3</v>
      </c>
      <c r="N123" s="10">
        <v>1.3</v>
      </c>
      <c r="O123" s="10" t="s">
        <v>60</v>
      </c>
      <c r="P123" s="10">
        <v>45808</v>
      </c>
      <c r="Q123" s="10" t="s">
        <v>61</v>
      </c>
      <c r="R123" s="10" t="s">
        <v>60</v>
      </c>
    </row>
    <row r="124" spans="1:18" x14ac:dyDescent="0.3">
      <c r="A124" s="6">
        <v>45754</v>
      </c>
      <c r="B124" s="10" t="s">
        <v>14</v>
      </c>
      <c r="C124" s="10" t="s">
        <v>56</v>
      </c>
      <c r="D124" s="10" t="s">
        <v>235</v>
      </c>
      <c r="E124" s="10" t="s">
        <v>22</v>
      </c>
      <c r="F124" s="10" t="s">
        <v>159</v>
      </c>
      <c r="G124" s="10" t="s">
        <v>16</v>
      </c>
      <c r="H124" s="10" t="s">
        <v>59</v>
      </c>
      <c r="L124" s="10">
        <v>1</v>
      </c>
      <c r="N124" s="10">
        <v>1</v>
      </c>
      <c r="O124" s="10" t="s">
        <v>60</v>
      </c>
      <c r="P124" s="10">
        <v>45777</v>
      </c>
      <c r="Q124" s="10" t="s">
        <v>144</v>
      </c>
      <c r="R124" s="10" t="s">
        <v>60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A694-DAFB-4037-BA1A-2F7166D05587}">
  <sheetPr>
    <pageSetUpPr fitToPage="1"/>
  </sheetPr>
  <dimension ref="A1:AA52"/>
  <sheetViews>
    <sheetView topLeftCell="Q6" workbookViewId="0">
      <selection activeCell="V13" sqref="V13"/>
    </sheetView>
  </sheetViews>
  <sheetFormatPr defaultRowHeight="14.4" x14ac:dyDescent="0.3"/>
  <cols>
    <col min="1" max="1" width="9.6640625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60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tr">
        <f>B4</f>
        <v>Churchill Appointed Counsel Program Administrator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45782</v>
      </c>
      <c r="B4" s="2" t="s">
        <v>42</v>
      </c>
      <c r="C4" s="2" t="s">
        <v>56</v>
      </c>
      <c r="D4" s="2" t="s">
        <v>236</v>
      </c>
      <c r="E4" s="2" t="s">
        <v>15</v>
      </c>
      <c r="F4" s="2" t="s">
        <v>237</v>
      </c>
      <c r="G4" s="2" t="s">
        <v>16</v>
      </c>
      <c r="H4" s="2" t="s">
        <v>59</v>
      </c>
      <c r="I4" s="2" t="s">
        <v>238</v>
      </c>
      <c r="J4" s="2" t="s">
        <v>239</v>
      </c>
      <c r="K4" s="2"/>
      <c r="L4" s="2">
        <v>1.5</v>
      </c>
      <c r="M4" s="2"/>
      <c r="N4" s="7">
        <v>17.8</v>
      </c>
      <c r="O4" s="2" t="s">
        <v>60</v>
      </c>
      <c r="P4" s="7">
        <v>45784</v>
      </c>
      <c r="Q4" s="2" t="s">
        <v>61</v>
      </c>
      <c r="R4" s="2" t="s">
        <v>60</v>
      </c>
      <c r="S4" s="2"/>
      <c r="U4" s="18" t="s">
        <v>27</v>
      </c>
      <c r="V4" s="19">
        <f>SUMIFS($L$4:$L$52,$E$4:$E$52,$U4,$G$4:$G$52,V$3)</f>
        <v>0</v>
      </c>
      <c r="W4" s="20">
        <f t="shared" ref="W4:Z12" si="0">SUMIFS($L$4:$L$52,$E$4:$E$52,$U4,$G$4:$G$52,W$3)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45783</v>
      </c>
      <c r="B5" s="2" t="s">
        <v>42</v>
      </c>
      <c r="C5" s="2" t="s">
        <v>56</v>
      </c>
      <c r="D5" s="2" t="s">
        <v>236</v>
      </c>
      <c r="E5" s="2" t="s">
        <v>15</v>
      </c>
      <c r="F5" s="2" t="s">
        <v>237</v>
      </c>
      <c r="G5" s="2" t="s">
        <v>25</v>
      </c>
      <c r="H5" s="2" t="s">
        <v>59</v>
      </c>
      <c r="I5" s="2" t="s">
        <v>238</v>
      </c>
      <c r="J5" s="2" t="s">
        <v>239</v>
      </c>
      <c r="K5" s="2"/>
      <c r="L5" s="2">
        <v>6</v>
      </c>
      <c r="M5" s="2"/>
      <c r="N5" s="7">
        <v>17.8</v>
      </c>
      <c r="O5" s="2" t="s">
        <v>60</v>
      </c>
      <c r="P5" s="7">
        <v>45784</v>
      </c>
      <c r="Q5" s="2" t="s">
        <v>61</v>
      </c>
      <c r="R5" s="2" t="s">
        <v>60</v>
      </c>
      <c r="S5" s="2"/>
      <c r="U5" s="22" t="s">
        <v>23</v>
      </c>
      <c r="V5" s="23">
        <f t="shared" ref="V5:V11" si="1">SUMIFS($L$4:$L$52,$E$4:$E$52,$U5,$G$4:$G$52,V$3)</f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5">
        <f t="shared" si="0"/>
        <v>0</v>
      </c>
      <c r="AA5" s="50">
        <f t="shared" ref="AA5:AA12" si="2">SUM(V5:Z5)</f>
        <v>0</v>
      </c>
    </row>
    <row r="6" spans="1:27" x14ac:dyDescent="0.3">
      <c r="A6" s="7">
        <v>45783</v>
      </c>
      <c r="B6" s="2" t="s">
        <v>42</v>
      </c>
      <c r="C6" s="2" t="s">
        <v>56</v>
      </c>
      <c r="D6" s="2" t="s">
        <v>236</v>
      </c>
      <c r="E6" s="2" t="s">
        <v>15</v>
      </c>
      <c r="F6" s="2" t="s">
        <v>237</v>
      </c>
      <c r="G6" s="2" t="s">
        <v>16</v>
      </c>
      <c r="H6" s="2" t="s">
        <v>59</v>
      </c>
      <c r="I6" s="2" t="s">
        <v>238</v>
      </c>
      <c r="J6" s="2" t="s">
        <v>239</v>
      </c>
      <c r="K6" s="2"/>
      <c r="L6" s="2">
        <v>3</v>
      </c>
      <c r="M6" s="2"/>
      <c r="N6" s="7">
        <v>17.8</v>
      </c>
      <c r="O6" s="2" t="s">
        <v>60</v>
      </c>
      <c r="P6" s="7">
        <v>45784</v>
      </c>
      <c r="Q6" s="2" t="s">
        <v>61</v>
      </c>
      <c r="R6" s="2" t="s">
        <v>60</v>
      </c>
      <c r="S6" s="2"/>
      <c r="U6" s="22" t="s">
        <v>15</v>
      </c>
      <c r="V6" s="23">
        <f t="shared" si="1"/>
        <v>7.5</v>
      </c>
      <c r="W6" s="24">
        <f t="shared" si="0"/>
        <v>10</v>
      </c>
      <c r="X6" s="24">
        <f t="shared" si="0"/>
        <v>0</v>
      </c>
      <c r="Y6" s="24">
        <f t="shared" si="0"/>
        <v>0</v>
      </c>
      <c r="Z6" s="25">
        <f t="shared" si="0"/>
        <v>0</v>
      </c>
      <c r="AA6" s="50">
        <f t="shared" si="2"/>
        <v>17.5</v>
      </c>
    </row>
    <row r="7" spans="1:27" x14ac:dyDescent="0.3">
      <c r="A7" s="7">
        <v>45750</v>
      </c>
      <c r="B7" s="2" t="s">
        <v>42</v>
      </c>
      <c r="C7" s="2" t="s">
        <v>56</v>
      </c>
      <c r="D7" s="2" t="s">
        <v>240</v>
      </c>
      <c r="E7" s="2" t="s">
        <v>20</v>
      </c>
      <c r="F7" s="2" t="s">
        <v>237</v>
      </c>
      <c r="G7" s="2" t="s">
        <v>25</v>
      </c>
      <c r="H7" s="2" t="s">
        <v>59</v>
      </c>
      <c r="I7" s="2" t="s">
        <v>241</v>
      </c>
      <c r="J7" s="2" t="s">
        <v>242</v>
      </c>
      <c r="K7" s="2"/>
      <c r="L7" s="2">
        <v>4</v>
      </c>
      <c r="M7" s="2"/>
      <c r="N7" s="7">
        <v>7.5</v>
      </c>
      <c r="O7" s="2" t="s">
        <v>60</v>
      </c>
      <c r="P7" s="7">
        <v>45754</v>
      </c>
      <c r="Q7" s="2" t="s">
        <v>61</v>
      </c>
      <c r="R7" s="2" t="s">
        <v>60</v>
      </c>
      <c r="S7" s="2"/>
      <c r="U7" s="22" t="s">
        <v>20</v>
      </c>
      <c r="V7" s="23">
        <f t="shared" si="1"/>
        <v>40</v>
      </c>
      <c r="W7" s="24">
        <f t="shared" si="0"/>
        <v>4</v>
      </c>
      <c r="X7" s="24">
        <f t="shared" si="0"/>
        <v>0</v>
      </c>
      <c r="Y7" s="24">
        <f t="shared" si="0"/>
        <v>0</v>
      </c>
      <c r="Z7" s="25">
        <f t="shared" si="0"/>
        <v>0</v>
      </c>
      <c r="AA7" s="50">
        <f t="shared" si="2"/>
        <v>44</v>
      </c>
    </row>
    <row r="8" spans="1:27" x14ac:dyDescent="0.3">
      <c r="A8" s="7">
        <v>45750</v>
      </c>
      <c r="B8" s="2" t="s">
        <v>42</v>
      </c>
      <c r="C8" s="2" t="s">
        <v>56</v>
      </c>
      <c r="D8" s="2" t="s">
        <v>240</v>
      </c>
      <c r="E8" s="2" t="s">
        <v>20</v>
      </c>
      <c r="F8" s="2" t="s">
        <v>237</v>
      </c>
      <c r="G8" s="2" t="s">
        <v>16</v>
      </c>
      <c r="H8" s="2" t="s">
        <v>59</v>
      </c>
      <c r="I8" s="2" t="s">
        <v>241</v>
      </c>
      <c r="J8" s="2" t="s">
        <v>242</v>
      </c>
      <c r="K8" s="2"/>
      <c r="L8" s="2">
        <v>1</v>
      </c>
      <c r="M8" s="2"/>
      <c r="N8" s="7">
        <v>7.5</v>
      </c>
      <c r="O8" s="2" t="s">
        <v>60</v>
      </c>
      <c r="P8" s="7">
        <v>45754</v>
      </c>
      <c r="Q8" s="2" t="s">
        <v>61</v>
      </c>
      <c r="R8" s="2" t="s">
        <v>60</v>
      </c>
      <c r="S8" s="2"/>
      <c r="U8" s="22" t="s">
        <v>21</v>
      </c>
      <c r="V8" s="23">
        <f t="shared" si="1"/>
        <v>29</v>
      </c>
      <c r="W8" s="24">
        <f t="shared" si="0"/>
        <v>4</v>
      </c>
      <c r="X8" s="24">
        <f t="shared" si="0"/>
        <v>0</v>
      </c>
      <c r="Y8" s="24">
        <f t="shared" si="0"/>
        <v>0</v>
      </c>
      <c r="Z8" s="25">
        <f t="shared" si="0"/>
        <v>0</v>
      </c>
      <c r="AA8" s="50">
        <f t="shared" si="2"/>
        <v>33</v>
      </c>
    </row>
    <row r="9" spans="1:27" x14ac:dyDescent="0.3">
      <c r="A9" s="7">
        <v>45792</v>
      </c>
      <c r="B9" s="2" t="s">
        <v>42</v>
      </c>
      <c r="C9" s="2" t="s">
        <v>56</v>
      </c>
      <c r="D9" s="2" t="s">
        <v>243</v>
      </c>
      <c r="E9" s="2" t="s">
        <v>15</v>
      </c>
      <c r="F9" s="2" t="s">
        <v>237</v>
      </c>
      <c r="G9" s="2" t="s">
        <v>25</v>
      </c>
      <c r="H9" s="2" t="s">
        <v>59</v>
      </c>
      <c r="I9" s="2" t="s">
        <v>244</v>
      </c>
      <c r="J9" s="2" t="s">
        <v>245</v>
      </c>
      <c r="K9" s="2"/>
      <c r="L9" s="2">
        <v>4</v>
      </c>
      <c r="M9" s="2"/>
      <c r="N9" s="7">
        <v>7</v>
      </c>
      <c r="O9" s="2" t="s">
        <v>60</v>
      </c>
      <c r="P9" s="7">
        <v>45793</v>
      </c>
      <c r="Q9" s="2" t="s">
        <v>61</v>
      </c>
      <c r="R9" s="2" t="s">
        <v>60</v>
      </c>
      <c r="S9" s="2"/>
      <c r="U9" s="22" t="s">
        <v>18</v>
      </c>
      <c r="V9" s="23">
        <f t="shared" si="1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5">
        <f t="shared" si="0"/>
        <v>0</v>
      </c>
      <c r="AA9" s="50">
        <f t="shared" si="2"/>
        <v>0</v>
      </c>
    </row>
    <row r="10" spans="1:27" x14ac:dyDescent="0.3">
      <c r="A10" s="7">
        <v>45791</v>
      </c>
      <c r="B10" s="2" t="s">
        <v>42</v>
      </c>
      <c r="C10" s="2" t="s">
        <v>56</v>
      </c>
      <c r="D10" s="2" t="s">
        <v>243</v>
      </c>
      <c r="E10" s="2" t="s">
        <v>15</v>
      </c>
      <c r="F10" s="2" t="s">
        <v>237</v>
      </c>
      <c r="G10" s="2" t="s">
        <v>16</v>
      </c>
      <c r="H10" s="2" t="s">
        <v>59</v>
      </c>
      <c r="I10" s="2" t="s">
        <v>244</v>
      </c>
      <c r="J10" s="2" t="s">
        <v>245</v>
      </c>
      <c r="K10" s="2"/>
      <c r="L10" s="2">
        <v>1</v>
      </c>
      <c r="M10" s="2"/>
      <c r="N10" s="7">
        <v>7</v>
      </c>
      <c r="O10" s="2" t="s">
        <v>60</v>
      </c>
      <c r="P10" s="7">
        <v>45793</v>
      </c>
      <c r="Q10" s="2" t="s">
        <v>61</v>
      </c>
      <c r="R10" s="2" t="s">
        <v>60</v>
      </c>
      <c r="S10" s="2"/>
      <c r="U10" s="22" t="s">
        <v>19</v>
      </c>
      <c r="V10" s="23">
        <f t="shared" si="1"/>
        <v>0</v>
      </c>
      <c r="W10" s="24">
        <f t="shared" si="0"/>
        <v>0</v>
      </c>
      <c r="X10" s="24">
        <f t="shared" si="0"/>
        <v>0</v>
      </c>
      <c r="Y10" s="24">
        <f t="shared" si="0"/>
        <v>0</v>
      </c>
      <c r="Z10" s="25">
        <f t="shared" si="0"/>
        <v>0</v>
      </c>
      <c r="AA10" s="50">
        <f t="shared" si="2"/>
        <v>0</v>
      </c>
    </row>
    <row r="11" spans="1:27" x14ac:dyDescent="0.3">
      <c r="A11" s="7">
        <v>45792</v>
      </c>
      <c r="B11" s="2" t="s">
        <v>42</v>
      </c>
      <c r="C11" s="2" t="s">
        <v>56</v>
      </c>
      <c r="D11" s="2" t="s">
        <v>243</v>
      </c>
      <c r="E11" s="2" t="s">
        <v>15</v>
      </c>
      <c r="F11" s="2" t="s">
        <v>237</v>
      </c>
      <c r="G11" s="2" t="s">
        <v>16</v>
      </c>
      <c r="H11" s="2" t="s">
        <v>59</v>
      </c>
      <c r="I11" s="2" t="s">
        <v>244</v>
      </c>
      <c r="J11" s="2" t="s">
        <v>245</v>
      </c>
      <c r="K11" s="2"/>
      <c r="L11" s="2">
        <v>2</v>
      </c>
      <c r="M11" s="2"/>
      <c r="N11" s="7">
        <v>7</v>
      </c>
      <c r="O11" s="2" t="s">
        <v>60</v>
      </c>
      <c r="P11" s="7">
        <v>45793</v>
      </c>
      <c r="Q11" s="2" t="s">
        <v>61</v>
      </c>
      <c r="R11" s="2" t="s">
        <v>60</v>
      </c>
      <c r="S11" s="2"/>
      <c r="U11" s="51" t="s">
        <v>22</v>
      </c>
      <c r="V11" s="23">
        <f t="shared" si="1"/>
        <v>0</v>
      </c>
      <c r="W11" s="24">
        <f t="shared" si="0"/>
        <v>0</v>
      </c>
      <c r="X11" s="24">
        <f t="shared" si="0"/>
        <v>0</v>
      </c>
      <c r="Y11" s="24">
        <f t="shared" si="0"/>
        <v>0</v>
      </c>
      <c r="Z11" s="25">
        <f t="shared" si="0"/>
        <v>0</v>
      </c>
      <c r="AA11" s="50">
        <f t="shared" si="2"/>
        <v>0</v>
      </c>
    </row>
    <row r="12" spans="1:27" ht="15" thickBot="1" x14ac:dyDescent="0.35">
      <c r="A12" s="7">
        <v>45813</v>
      </c>
      <c r="B12" s="2" t="s">
        <v>42</v>
      </c>
      <c r="C12" s="2" t="s">
        <v>56</v>
      </c>
      <c r="D12" s="2" t="s">
        <v>246</v>
      </c>
      <c r="E12" s="2" t="s">
        <v>21</v>
      </c>
      <c r="F12" s="2" t="s">
        <v>237</v>
      </c>
      <c r="G12" s="2" t="s">
        <v>16</v>
      </c>
      <c r="H12" s="2" t="s">
        <v>59</v>
      </c>
      <c r="I12" s="2" t="s">
        <v>247</v>
      </c>
      <c r="J12" s="2" t="s">
        <v>248</v>
      </c>
      <c r="K12" s="2"/>
      <c r="L12" s="2">
        <v>1</v>
      </c>
      <c r="M12" s="2"/>
      <c r="N12" s="7">
        <v>7</v>
      </c>
      <c r="O12" s="2" t="s">
        <v>60</v>
      </c>
      <c r="P12" s="7">
        <v>45818</v>
      </c>
      <c r="Q12" s="2" t="s">
        <v>61</v>
      </c>
      <c r="R12" s="2" t="s">
        <v>60</v>
      </c>
      <c r="S12" s="2"/>
      <c r="U12" s="53" t="s">
        <v>46</v>
      </c>
      <c r="V12" s="42">
        <f>SUMIFS($L$4:$L$52,$E$4:$E$52,"Specialty Court",$G$4:$G$52,V$3)</f>
        <v>0</v>
      </c>
      <c r="W12" s="43">
        <f t="shared" si="0"/>
        <v>0</v>
      </c>
      <c r="X12" s="43">
        <f t="shared" si="0"/>
        <v>0</v>
      </c>
      <c r="Y12" s="43">
        <f t="shared" si="0"/>
        <v>0</v>
      </c>
      <c r="Z12" s="44">
        <f t="shared" si="0"/>
        <v>0</v>
      </c>
      <c r="AA12" s="50">
        <f t="shared" si="2"/>
        <v>0</v>
      </c>
    </row>
    <row r="13" spans="1:27" x14ac:dyDescent="0.3">
      <c r="A13" s="7">
        <v>45813</v>
      </c>
      <c r="B13" s="2" t="s">
        <v>42</v>
      </c>
      <c r="C13" s="2" t="s">
        <v>56</v>
      </c>
      <c r="D13" s="2" t="s">
        <v>246</v>
      </c>
      <c r="E13" s="2" t="s">
        <v>21</v>
      </c>
      <c r="F13" s="2" t="s">
        <v>237</v>
      </c>
      <c r="G13" s="2" t="s">
        <v>25</v>
      </c>
      <c r="H13" s="2" t="s">
        <v>59</v>
      </c>
      <c r="I13" s="2" t="s">
        <v>247</v>
      </c>
      <c r="J13" s="2" t="s">
        <v>248</v>
      </c>
      <c r="K13" s="2"/>
      <c r="L13" s="2">
        <v>4</v>
      </c>
      <c r="M13" s="2"/>
      <c r="N13" s="7">
        <v>7</v>
      </c>
      <c r="O13" s="2" t="s">
        <v>60</v>
      </c>
      <c r="P13" s="7">
        <v>45818</v>
      </c>
      <c r="Q13" s="2" t="s">
        <v>61</v>
      </c>
      <c r="R13" s="2" t="s">
        <v>60</v>
      </c>
      <c r="S13" s="2"/>
      <c r="U13" s="26" t="s">
        <v>33</v>
      </c>
      <c r="V13" s="27">
        <f>SUM(V4:V12)</f>
        <v>76.5</v>
      </c>
      <c r="W13" s="27">
        <f>SUM(W4:W12)</f>
        <v>18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94.5</v>
      </c>
    </row>
    <row r="14" spans="1:27" x14ac:dyDescent="0.3">
      <c r="A14" s="7">
        <v>45750</v>
      </c>
      <c r="B14" s="2" t="s">
        <v>42</v>
      </c>
      <c r="C14" s="2" t="s">
        <v>56</v>
      </c>
      <c r="D14" s="2" t="s">
        <v>249</v>
      </c>
      <c r="E14" s="2" t="s">
        <v>21</v>
      </c>
      <c r="F14" s="2" t="s">
        <v>237</v>
      </c>
      <c r="G14" s="2" t="s">
        <v>16</v>
      </c>
      <c r="H14" s="2" t="s">
        <v>59</v>
      </c>
      <c r="I14" s="2" t="s">
        <v>250</v>
      </c>
      <c r="J14" s="2" t="s">
        <v>251</v>
      </c>
      <c r="K14" s="2"/>
      <c r="L14" s="2">
        <v>1</v>
      </c>
      <c r="M14" s="2"/>
      <c r="N14" s="7">
        <v>3.5</v>
      </c>
      <c r="O14" s="2" t="s">
        <v>60</v>
      </c>
      <c r="P14" s="7">
        <v>45754</v>
      </c>
      <c r="Q14" s="2" t="s">
        <v>61</v>
      </c>
      <c r="R14" s="2" t="s">
        <v>60</v>
      </c>
      <c r="S14" s="2"/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A15" s="6">
        <v>45813</v>
      </c>
      <c r="B15" t="s">
        <v>42</v>
      </c>
      <c r="C15" t="s">
        <v>56</v>
      </c>
      <c r="D15" t="s">
        <v>252</v>
      </c>
      <c r="E15" t="s">
        <v>21</v>
      </c>
      <c r="F15" t="s">
        <v>237</v>
      </c>
      <c r="G15" t="s">
        <v>16</v>
      </c>
      <c r="H15" t="s">
        <v>59</v>
      </c>
      <c r="I15" t="s">
        <v>253</v>
      </c>
      <c r="J15" t="s">
        <v>254</v>
      </c>
      <c r="L15">
        <v>1</v>
      </c>
      <c r="N15" s="6">
        <v>3.5</v>
      </c>
      <c r="O15" t="s">
        <v>60</v>
      </c>
      <c r="P15" s="6">
        <v>45818</v>
      </c>
      <c r="Q15" t="s">
        <v>61</v>
      </c>
      <c r="R15" t="s">
        <v>60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A16" s="6">
        <v>45750</v>
      </c>
      <c r="B16" t="s">
        <v>42</v>
      </c>
      <c r="C16" t="s">
        <v>56</v>
      </c>
      <c r="D16" t="s">
        <v>255</v>
      </c>
      <c r="E16" t="s">
        <v>20</v>
      </c>
      <c r="F16" t="s">
        <v>237</v>
      </c>
      <c r="G16" t="s">
        <v>16</v>
      </c>
      <c r="H16" t="s">
        <v>59</v>
      </c>
      <c r="I16" t="s">
        <v>256</v>
      </c>
      <c r="J16" t="s">
        <v>257</v>
      </c>
      <c r="L16">
        <v>1</v>
      </c>
      <c r="N16" s="6">
        <v>3</v>
      </c>
      <c r="O16" t="s">
        <v>60</v>
      </c>
      <c r="P16" s="6">
        <v>45754</v>
      </c>
      <c r="Q16" t="s">
        <v>61</v>
      </c>
      <c r="R16" t="s">
        <v>60</v>
      </c>
      <c r="U16" s="14" t="str">
        <f>B4</f>
        <v>Churchill Appointed Counsel Program Administrator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7" x14ac:dyDescent="0.3">
      <c r="A17" s="6">
        <v>45792</v>
      </c>
      <c r="B17" t="s">
        <v>42</v>
      </c>
      <c r="C17" t="s">
        <v>56</v>
      </c>
      <c r="D17" t="s">
        <v>258</v>
      </c>
      <c r="E17" t="s">
        <v>20</v>
      </c>
      <c r="F17" t="s">
        <v>237</v>
      </c>
      <c r="G17" t="s">
        <v>16</v>
      </c>
      <c r="H17" t="s">
        <v>59</v>
      </c>
      <c r="I17" t="s">
        <v>259</v>
      </c>
      <c r="J17" t="s">
        <v>260</v>
      </c>
      <c r="L17">
        <v>1</v>
      </c>
      <c r="N17" s="6">
        <v>3</v>
      </c>
      <c r="O17" t="s">
        <v>64</v>
      </c>
      <c r="P17" s="6"/>
      <c r="R17" t="s">
        <v>64</v>
      </c>
      <c r="U17" s="52" t="s">
        <v>17</v>
      </c>
      <c r="V17" s="31">
        <f>SUMIFS($L$4:$L$52,$E$4:$E$52,$U17,$G$4:$G$52,V$3)</f>
        <v>0</v>
      </c>
      <c r="W17" s="46">
        <f t="shared" ref="W17:Z17" si="3">SUMIFS($L$4:$L$52,$E$4:$E$52,$U17,$G$4:$G$52,W$3)</f>
        <v>0</v>
      </c>
      <c r="X17" s="46">
        <f t="shared" si="3"/>
        <v>0</v>
      </c>
      <c r="Y17" s="46">
        <f t="shared" si="3"/>
        <v>0</v>
      </c>
      <c r="Z17" s="47">
        <f t="shared" si="3"/>
        <v>0</v>
      </c>
      <c r="AA17" s="50">
        <f t="shared" ref="AA17:AA18" si="4">SUM(V17:Z17)</f>
        <v>0</v>
      </c>
    </row>
    <row r="18" spans="1:27" ht="15" thickBot="1" x14ac:dyDescent="0.35">
      <c r="A18" s="6">
        <v>45775</v>
      </c>
      <c r="B18" t="s">
        <v>42</v>
      </c>
      <c r="C18" t="s">
        <v>56</v>
      </c>
      <c r="D18" t="s">
        <v>258</v>
      </c>
      <c r="E18" t="s">
        <v>20</v>
      </c>
      <c r="F18" t="s">
        <v>237</v>
      </c>
      <c r="G18" t="s">
        <v>16</v>
      </c>
      <c r="H18" t="s">
        <v>59</v>
      </c>
      <c r="I18" t="s">
        <v>259</v>
      </c>
      <c r="J18" t="s">
        <v>260</v>
      </c>
      <c r="L18">
        <v>5</v>
      </c>
      <c r="N18" s="6">
        <v>3</v>
      </c>
      <c r="O18" t="s">
        <v>64</v>
      </c>
      <c r="P18" s="6"/>
      <c r="R18" t="s">
        <v>64</v>
      </c>
      <c r="U18" s="33" t="s">
        <v>45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50">
        <f t="shared" si="4"/>
        <v>0</v>
      </c>
    </row>
    <row r="19" spans="1:27" x14ac:dyDescent="0.3">
      <c r="A19" s="6">
        <v>45775</v>
      </c>
      <c r="B19" t="s">
        <v>42</v>
      </c>
      <c r="C19" t="s">
        <v>56</v>
      </c>
      <c r="D19" t="s">
        <v>261</v>
      </c>
      <c r="E19" t="s">
        <v>20</v>
      </c>
      <c r="F19" t="s">
        <v>237</v>
      </c>
      <c r="G19" t="s">
        <v>16</v>
      </c>
      <c r="H19" t="s">
        <v>59</v>
      </c>
      <c r="I19" t="s">
        <v>262</v>
      </c>
      <c r="J19" t="s">
        <v>263</v>
      </c>
      <c r="L19">
        <v>5</v>
      </c>
      <c r="N19" s="6">
        <v>3</v>
      </c>
      <c r="O19" t="s">
        <v>60</v>
      </c>
      <c r="P19" s="6">
        <v>45818</v>
      </c>
      <c r="Q19" t="s">
        <v>88</v>
      </c>
      <c r="R19" t="s">
        <v>60</v>
      </c>
      <c r="U19" s="26" t="s">
        <v>33</v>
      </c>
      <c r="V19" s="10">
        <f>SUM(V17:V18)</f>
        <v>0</v>
      </c>
      <c r="W19" s="10">
        <f t="shared" ref="W19:Z19" si="5">SUM(W17:W18)</f>
        <v>0</v>
      </c>
      <c r="X19" s="10">
        <f t="shared" si="5"/>
        <v>0</v>
      </c>
      <c r="Y19" s="10">
        <f t="shared" si="5"/>
        <v>0</v>
      </c>
      <c r="Z19" s="10">
        <f t="shared" si="5"/>
        <v>0</v>
      </c>
      <c r="AA19" s="10">
        <f>SUM(V17:Z18)</f>
        <v>0</v>
      </c>
    </row>
    <row r="20" spans="1:27" x14ac:dyDescent="0.3">
      <c r="A20" s="6">
        <v>45813</v>
      </c>
      <c r="B20" t="s">
        <v>42</v>
      </c>
      <c r="C20" t="s">
        <v>56</v>
      </c>
      <c r="D20" t="s">
        <v>261</v>
      </c>
      <c r="E20" t="s">
        <v>20</v>
      </c>
      <c r="F20" t="s">
        <v>237</v>
      </c>
      <c r="G20" t="s">
        <v>16</v>
      </c>
      <c r="H20" t="s">
        <v>59</v>
      </c>
      <c r="I20" t="s">
        <v>262</v>
      </c>
      <c r="J20" t="s">
        <v>263</v>
      </c>
      <c r="L20">
        <v>1</v>
      </c>
      <c r="N20" s="6">
        <v>3</v>
      </c>
      <c r="O20" t="s">
        <v>60</v>
      </c>
      <c r="P20" s="6">
        <v>45818</v>
      </c>
      <c r="Q20" t="s">
        <v>88</v>
      </c>
      <c r="R20" t="s">
        <v>60</v>
      </c>
      <c r="U20" s="10" t="s">
        <v>51</v>
      </c>
      <c r="V20" s="10"/>
      <c r="W20" s="10"/>
      <c r="X20" s="10"/>
      <c r="Y20" s="10"/>
      <c r="Z20" s="10"/>
      <c r="AA20" s="10"/>
    </row>
    <row r="21" spans="1:27" x14ac:dyDescent="0.3">
      <c r="A21" s="6">
        <v>45792</v>
      </c>
      <c r="B21" t="s">
        <v>42</v>
      </c>
      <c r="C21" t="s">
        <v>56</v>
      </c>
      <c r="D21" t="s">
        <v>264</v>
      </c>
      <c r="E21" t="s">
        <v>20</v>
      </c>
      <c r="F21" t="s">
        <v>237</v>
      </c>
      <c r="G21" t="s">
        <v>16</v>
      </c>
      <c r="H21" t="s">
        <v>59</v>
      </c>
      <c r="I21" t="s">
        <v>265</v>
      </c>
      <c r="J21" t="s">
        <v>266</v>
      </c>
      <c r="L21">
        <v>1</v>
      </c>
      <c r="N21" s="6">
        <v>3</v>
      </c>
      <c r="O21" t="s">
        <v>60</v>
      </c>
      <c r="P21" s="6">
        <v>45793</v>
      </c>
      <c r="Q21" t="s">
        <v>61</v>
      </c>
      <c r="R21" t="s">
        <v>60</v>
      </c>
      <c r="U21" s="10"/>
      <c r="V21" s="10"/>
      <c r="W21" s="10"/>
      <c r="X21" s="10"/>
      <c r="Y21" s="10"/>
      <c r="Z21" s="10"/>
      <c r="AA21" s="10"/>
    </row>
    <row r="22" spans="1:27" x14ac:dyDescent="0.3">
      <c r="A22" s="6">
        <v>45775</v>
      </c>
      <c r="B22" t="s">
        <v>42</v>
      </c>
      <c r="C22" t="s">
        <v>56</v>
      </c>
      <c r="D22" t="s">
        <v>264</v>
      </c>
      <c r="E22" t="s">
        <v>20</v>
      </c>
      <c r="F22" t="s">
        <v>237</v>
      </c>
      <c r="G22" t="s">
        <v>16</v>
      </c>
      <c r="H22" t="s">
        <v>59</v>
      </c>
      <c r="I22" t="s">
        <v>265</v>
      </c>
      <c r="J22" t="s">
        <v>266</v>
      </c>
      <c r="L22">
        <v>5</v>
      </c>
      <c r="N22" s="6">
        <v>3</v>
      </c>
      <c r="O22" t="s">
        <v>60</v>
      </c>
      <c r="P22" s="6">
        <v>45793</v>
      </c>
      <c r="Q22" t="s">
        <v>61</v>
      </c>
      <c r="R22" t="s">
        <v>60</v>
      </c>
    </row>
    <row r="23" spans="1:27" x14ac:dyDescent="0.3">
      <c r="A23" s="6">
        <v>45813</v>
      </c>
      <c r="B23" t="s">
        <v>42</v>
      </c>
      <c r="C23" t="s">
        <v>56</v>
      </c>
      <c r="D23" t="s">
        <v>267</v>
      </c>
      <c r="E23" t="s">
        <v>20</v>
      </c>
      <c r="F23" t="s">
        <v>237</v>
      </c>
      <c r="G23" t="s">
        <v>16</v>
      </c>
      <c r="H23" t="s">
        <v>59</v>
      </c>
      <c r="I23" t="s">
        <v>268</v>
      </c>
      <c r="J23" t="s">
        <v>269</v>
      </c>
      <c r="L23">
        <v>1</v>
      </c>
      <c r="N23" s="6">
        <v>3</v>
      </c>
      <c r="O23" t="s">
        <v>60</v>
      </c>
      <c r="P23" s="6">
        <v>45818</v>
      </c>
      <c r="Q23" t="s">
        <v>61</v>
      </c>
      <c r="R23" t="s">
        <v>60</v>
      </c>
    </row>
    <row r="24" spans="1:27" x14ac:dyDescent="0.3">
      <c r="A24" s="6">
        <v>45785</v>
      </c>
      <c r="B24" t="s">
        <v>42</v>
      </c>
      <c r="C24" t="s">
        <v>56</v>
      </c>
      <c r="D24" t="s">
        <v>267</v>
      </c>
      <c r="E24" t="s">
        <v>20</v>
      </c>
      <c r="F24" t="s">
        <v>237</v>
      </c>
      <c r="G24" t="s">
        <v>16</v>
      </c>
      <c r="H24" t="s">
        <v>59</v>
      </c>
      <c r="I24" t="s">
        <v>268</v>
      </c>
      <c r="J24" t="s">
        <v>269</v>
      </c>
      <c r="L24">
        <v>5</v>
      </c>
      <c r="N24" s="6">
        <v>3</v>
      </c>
      <c r="O24" t="s">
        <v>60</v>
      </c>
      <c r="P24" s="6">
        <v>45818</v>
      </c>
      <c r="Q24" t="s">
        <v>61</v>
      </c>
      <c r="R24" t="s">
        <v>60</v>
      </c>
    </row>
    <row r="25" spans="1:27" x14ac:dyDescent="0.3">
      <c r="A25" s="6">
        <v>45775</v>
      </c>
      <c r="B25" t="s">
        <v>42</v>
      </c>
      <c r="C25" t="s">
        <v>56</v>
      </c>
      <c r="D25" t="s">
        <v>270</v>
      </c>
      <c r="E25" t="s">
        <v>20</v>
      </c>
      <c r="F25" t="s">
        <v>237</v>
      </c>
      <c r="G25" t="s">
        <v>16</v>
      </c>
      <c r="H25" t="s">
        <v>59</v>
      </c>
      <c r="I25" t="s">
        <v>271</v>
      </c>
      <c r="J25" t="s">
        <v>272</v>
      </c>
      <c r="L25">
        <v>5</v>
      </c>
      <c r="N25" s="6">
        <v>3</v>
      </c>
      <c r="O25" t="s">
        <v>64</v>
      </c>
      <c r="P25" s="6"/>
      <c r="R25" t="s">
        <v>64</v>
      </c>
    </row>
    <row r="26" spans="1:27" x14ac:dyDescent="0.3">
      <c r="A26" s="6">
        <v>45813</v>
      </c>
      <c r="B26" t="s">
        <v>42</v>
      </c>
      <c r="C26" t="s">
        <v>56</v>
      </c>
      <c r="D26" t="s">
        <v>270</v>
      </c>
      <c r="E26" t="s">
        <v>20</v>
      </c>
      <c r="F26" t="s">
        <v>237</v>
      </c>
      <c r="G26" t="s">
        <v>16</v>
      </c>
      <c r="H26" t="s">
        <v>59</v>
      </c>
      <c r="I26" t="s">
        <v>271</v>
      </c>
      <c r="J26" t="s">
        <v>272</v>
      </c>
      <c r="L26">
        <v>1</v>
      </c>
      <c r="N26" s="6">
        <v>3</v>
      </c>
      <c r="O26" t="s">
        <v>64</v>
      </c>
      <c r="P26" s="6"/>
      <c r="R26" t="s">
        <v>64</v>
      </c>
    </row>
    <row r="27" spans="1:27" x14ac:dyDescent="0.3">
      <c r="A27" s="6">
        <v>45784</v>
      </c>
      <c r="B27" t="s">
        <v>42</v>
      </c>
      <c r="C27" t="s">
        <v>56</v>
      </c>
      <c r="D27" t="s">
        <v>273</v>
      </c>
      <c r="E27" t="s">
        <v>20</v>
      </c>
      <c r="F27" t="s">
        <v>237</v>
      </c>
      <c r="G27" t="s">
        <v>16</v>
      </c>
      <c r="H27" t="s">
        <v>59</v>
      </c>
      <c r="I27" t="s">
        <v>274</v>
      </c>
      <c r="J27" t="s">
        <v>275</v>
      </c>
      <c r="L27">
        <v>5</v>
      </c>
      <c r="N27" s="6">
        <v>3</v>
      </c>
      <c r="O27" t="s">
        <v>60</v>
      </c>
      <c r="P27" s="6">
        <v>45818</v>
      </c>
      <c r="Q27" t="s">
        <v>61</v>
      </c>
      <c r="R27" t="s">
        <v>60</v>
      </c>
    </row>
    <row r="28" spans="1:27" x14ac:dyDescent="0.3">
      <c r="A28" s="6">
        <v>45813</v>
      </c>
      <c r="B28" t="s">
        <v>42</v>
      </c>
      <c r="C28" t="s">
        <v>56</v>
      </c>
      <c r="D28" t="s">
        <v>273</v>
      </c>
      <c r="E28" t="s">
        <v>20</v>
      </c>
      <c r="F28" t="s">
        <v>237</v>
      </c>
      <c r="G28" t="s">
        <v>16</v>
      </c>
      <c r="H28" t="s">
        <v>59</v>
      </c>
      <c r="I28" t="s">
        <v>274</v>
      </c>
      <c r="J28" t="s">
        <v>275</v>
      </c>
      <c r="L28">
        <v>1</v>
      </c>
      <c r="N28" s="6">
        <v>3</v>
      </c>
      <c r="O28" t="s">
        <v>60</v>
      </c>
      <c r="P28" s="6">
        <v>45818</v>
      </c>
      <c r="Q28" t="s">
        <v>61</v>
      </c>
      <c r="R28" t="s">
        <v>60</v>
      </c>
    </row>
    <row r="29" spans="1:27" x14ac:dyDescent="0.3">
      <c r="A29" s="6">
        <v>45750</v>
      </c>
      <c r="B29" t="s">
        <v>42</v>
      </c>
      <c r="C29" t="s">
        <v>56</v>
      </c>
      <c r="D29" t="s">
        <v>276</v>
      </c>
      <c r="E29" t="s">
        <v>21</v>
      </c>
      <c r="F29" t="s">
        <v>237</v>
      </c>
      <c r="G29" t="s">
        <v>16</v>
      </c>
      <c r="H29" t="s">
        <v>59</v>
      </c>
      <c r="I29" t="s">
        <v>277</v>
      </c>
      <c r="J29" t="s">
        <v>278</v>
      </c>
      <c r="L29">
        <v>1</v>
      </c>
      <c r="N29" s="6">
        <v>3</v>
      </c>
      <c r="O29" t="s">
        <v>64</v>
      </c>
      <c r="P29" s="6"/>
      <c r="R29" t="s">
        <v>64</v>
      </c>
    </row>
    <row r="30" spans="1:27" x14ac:dyDescent="0.3">
      <c r="A30" s="6">
        <v>45750</v>
      </c>
      <c r="B30" t="s">
        <v>42</v>
      </c>
      <c r="C30" t="s">
        <v>56</v>
      </c>
      <c r="D30" t="s">
        <v>279</v>
      </c>
      <c r="E30" t="s">
        <v>21</v>
      </c>
      <c r="F30" t="s">
        <v>237</v>
      </c>
      <c r="G30" t="s">
        <v>16</v>
      </c>
      <c r="H30" t="s">
        <v>59</v>
      </c>
      <c r="I30" t="s">
        <v>280</v>
      </c>
      <c r="J30" t="s">
        <v>281</v>
      </c>
      <c r="L30">
        <v>1</v>
      </c>
      <c r="N30" s="6">
        <v>3</v>
      </c>
      <c r="O30" t="s">
        <v>60</v>
      </c>
      <c r="P30" s="6">
        <v>45754</v>
      </c>
      <c r="Q30" t="s">
        <v>61</v>
      </c>
      <c r="R30" t="s">
        <v>60</v>
      </c>
    </row>
    <row r="31" spans="1:27" x14ac:dyDescent="0.3">
      <c r="A31" s="6">
        <v>45750</v>
      </c>
      <c r="B31" t="s">
        <v>42</v>
      </c>
      <c r="C31" t="s">
        <v>56</v>
      </c>
      <c r="D31" t="s">
        <v>282</v>
      </c>
      <c r="E31" t="s">
        <v>21</v>
      </c>
      <c r="F31" t="s">
        <v>237</v>
      </c>
      <c r="G31" t="s">
        <v>16</v>
      </c>
      <c r="H31" t="s">
        <v>59</v>
      </c>
      <c r="I31" t="s">
        <v>283</v>
      </c>
      <c r="J31" t="s">
        <v>284</v>
      </c>
      <c r="L31">
        <v>1</v>
      </c>
      <c r="N31">
        <v>3</v>
      </c>
      <c r="O31" t="s">
        <v>64</v>
      </c>
      <c r="P31" s="6"/>
      <c r="R31" t="s">
        <v>64</v>
      </c>
    </row>
    <row r="32" spans="1:27" x14ac:dyDescent="0.3">
      <c r="A32" s="6">
        <v>45792</v>
      </c>
      <c r="B32" t="s">
        <v>42</v>
      </c>
      <c r="C32" t="s">
        <v>56</v>
      </c>
      <c r="D32" t="s">
        <v>285</v>
      </c>
      <c r="E32" t="s">
        <v>21</v>
      </c>
      <c r="F32" t="s">
        <v>237</v>
      </c>
      <c r="G32" t="s">
        <v>16</v>
      </c>
      <c r="H32" t="s">
        <v>59</v>
      </c>
      <c r="I32" t="s">
        <v>286</v>
      </c>
      <c r="J32" t="s">
        <v>287</v>
      </c>
      <c r="L32">
        <v>1</v>
      </c>
      <c r="N32">
        <v>3</v>
      </c>
      <c r="O32" t="s">
        <v>60</v>
      </c>
      <c r="P32" s="6">
        <v>45793</v>
      </c>
      <c r="Q32" t="s">
        <v>61</v>
      </c>
      <c r="R32" t="s">
        <v>60</v>
      </c>
    </row>
    <row r="33" spans="1:18" x14ac:dyDescent="0.3">
      <c r="A33" s="6">
        <v>45775</v>
      </c>
      <c r="B33" t="s">
        <v>42</v>
      </c>
      <c r="C33" t="s">
        <v>56</v>
      </c>
      <c r="D33" t="s">
        <v>288</v>
      </c>
      <c r="E33" t="s">
        <v>21</v>
      </c>
      <c r="F33" t="s">
        <v>237</v>
      </c>
      <c r="G33" t="s">
        <v>16</v>
      </c>
      <c r="H33" t="s">
        <v>59</v>
      </c>
      <c r="I33" t="s">
        <v>289</v>
      </c>
      <c r="J33" t="s">
        <v>290</v>
      </c>
      <c r="L33">
        <v>5</v>
      </c>
      <c r="N33">
        <v>3</v>
      </c>
      <c r="O33" t="s">
        <v>64</v>
      </c>
      <c r="P33" s="6"/>
      <c r="R33" t="s">
        <v>64</v>
      </c>
    </row>
    <row r="34" spans="1:18" x14ac:dyDescent="0.3">
      <c r="A34" s="6">
        <v>45792</v>
      </c>
      <c r="B34" t="s">
        <v>42</v>
      </c>
      <c r="C34" t="s">
        <v>56</v>
      </c>
      <c r="D34" t="s">
        <v>288</v>
      </c>
      <c r="E34" t="s">
        <v>21</v>
      </c>
      <c r="F34" t="s">
        <v>237</v>
      </c>
      <c r="G34" t="s">
        <v>16</v>
      </c>
      <c r="H34" t="s">
        <v>59</v>
      </c>
      <c r="I34" t="s">
        <v>289</v>
      </c>
      <c r="J34" t="s">
        <v>290</v>
      </c>
      <c r="L34">
        <v>1</v>
      </c>
      <c r="N34">
        <v>3</v>
      </c>
      <c r="O34" t="s">
        <v>64</v>
      </c>
      <c r="P34" s="6"/>
      <c r="R34" t="s">
        <v>64</v>
      </c>
    </row>
    <row r="35" spans="1:18" x14ac:dyDescent="0.3">
      <c r="A35" s="6">
        <v>45792</v>
      </c>
      <c r="B35" t="s">
        <v>42</v>
      </c>
      <c r="C35" t="s">
        <v>56</v>
      </c>
      <c r="D35" t="s">
        <v>291</v>
      </c>
      <c r="E35" t="s">
        <v>21</v>
      </c>
      <c r="F35" t="s">
        <v>237</v>
      </c>
      <c r="G35" t="s">
        <v>16</v>
      </c>
      <c r="H35" t="s">
        <v>59</v>
      </c>
      <c r="I35" t="s">
        <v>292</v>
      </c>
      <c r="J35" t="s">
        <v>293</v>
      </c>
      <c r="L35">
        <v>1</v>
      </c>
      <c r="N35">
        <v>3</v>
      </c>
      <c r="O35" t="s">
        <v>64</v>
      </c>
      <c r="P35" s="6"/>
      <c r="R35" t="s">
        <v>64</v>
      </c>
    </row>
    <row r="36" spans="1:18" x14ac:dyDescent="0.3">
      <c r="A36" s="6">
        <v>45775</v>
      </c>
      <c r="B36" t="s">
        <v>42</v>
      </c>
      <c r="C36" t="s">
        <v>56</v>
      </c>
      <c r="D36" t="s">
        <v>291</v>
      </c>
      <c r="E36" t="s">
        <v>21</v>
      </c>
      <c r="F36" t="s">
        <v>237</v>
      </c>
      <c r="G36" t="s">
        <v>16</v>
      </c>
      <c r="H36" t="s">
        <v>59</v>
      </c>
      <c r="I36" t="s">
        <v>292</v>
      </c>
      <c r="J36" t="s">
        <v>293</v>
      </c>
      <c r="L36">
        <v>5</v>
      </c>
      <c r="N36" s="6">
        <v>3</v>
      </c>
      <c r="O36" t="s">
        <v>64</v>
      </c>
      <c r="P36" s="6"/>
      <c r="R36" t="s">
        <v>64</v>
      </c>
    </row>
    <row r="37" spans="1:18" x14ac:dyDescent="0.3">
      <c r="A37" s="6">
        <v>45813</v>
      </c>
      <c r="B37" t="s">
        <v>42</v>
      </c>
      <c r="C37" t="s">
        <v>56</v>
      </c>
      <c r="D37" t="s">
        <v>294</v>
      </c>
      <c r="E37" t="s">
        <v>21</v>
      </c>
      <c r="F37" t="s">
        <v>237</v>
      </c>
      <c r="G37" t="s">
        <v>16</v>
      </c>
      <c r="H37" t="s">
        <v>59</v>
      </c>
      <c r="I37" t="s">
        <v>295</v>
      </c>
      <c r="J37" t="s">
        <v>296</v>
      </c>
      <c r="L37">
        <v>1</v>
      </c>
      <c r="N37">
        <v>3</v>
      </c>
      <c r="O37" t="s">
        <v>60</v>
      </c>
      <c r="P37" s="6">
        <v>45818</v>
      </c>
      <c r="Q37" t="s">
        <v>88</v>
      </c>
      <c r="R37" t="s">
        <v>60</v>
      </c>
    </row>
    <row r="38" spans="1:18" x14ac:dyDescent="0.3">
      <c r="A38" s="6">
        <v>45796</v>
      </c>
      <c r="B38" t="s">
        <v>42</v>
      </c>
      <c r="C38" t="s">
        <v>56</v>
      </c>
      <c r="D38" t="s">
        <v>294</v>
      </c>
      <c r="E38" t="s">
        <v>21</v>
      </c>
      <c r="F38" t="s">
        <v>237</v>
      </c>
      <c r="G38" t="s">
        <v>16</v>
      </c>
      <c r="H38" t="s">
        <v>59</v>
      </c>
      <c r="I38" t="s">
        <v>295</v>
      </c>
      <c r="J38" t="s">
        <v>296</v>
      </c>
      <c r="L38">
        <v>5</v>
      </c>
      <c r="N38">
        <v>3</v>
      </c>
      <c r="O38" t="s">
        <v>60</v>
      </c>
      <c r="P38" s="6">
        <v>45818</v>
      </c>
      <c r="Q38" t="s">
        <v>88</v>
      </c>
      <c r="R38" t="s">
        <v>60</v>
      </c>
    </row>
    <row r="39" spans="1:18" x14ac:dyDescent="0.3">
      <c r="A39" s="6">
        <v>45812</v>
      </c>
      <c r="B39" t="s">
        <v>42</v>
      </c>
      <c r="C39" t="s">
        <v>56</v>
      </c>
      <c r="D39" t="s">
        <v>297</v>
      </c>
      <c r="E39" t="s">
        <v>20</v>
      </c>
      <c r="F39" t="s">
        <v>237</v>
      </c>
      <c r="G39" t="s">
        <v>16</v>
      </c>
      <c r="H39" t="s">
        <v>59</v>
      </c>
      <c r="I39" t="s">
        <v>274</v>
      </c>
      <c r="J39" t="s">
        <v>298</v>
      </c>
      <c r="L39">
        <v>2</v>
      </c>
      <c r="N39">
        <v>1</v>
      </c>
      <c r="O39" t="s">
        <v>60</v>
      </c>
      <c r="P39" s="6">
        <v>45818</v>
      </c>
      <c r="Q39" t="s">
        <v>61</v>
      </c>
      <c r="R39" t="s">
        <v>60</v>
      </c>
    </row>
    <row r="40" spans="1:18" x14ac:dyDescent="0.3">
      <c r="A40" s="6">
        <v>45812</v>
      </c>
      <c r="B40" t="s">
        <v>42</v>
      </c>
      <c r="C40" t="s">
        <v>56</v>
      </c>
      <c r="D40" t="s">
        <v>299</v>
      </c>
      <c r="E40" t="s">
        <v>21</v>
      </c>
      <c r="F40" t="s">
        <v>237</v>
      </c>
      <c r="G40" t="s">
        <v>16</v>
      </c>
      <c r="H40" t="s">
        <v>59</v>
      </c>
      <c r="I40" t="s">
        <v>253</v>
      </c>
      <c r="J40" t="s">
        <v>300</v>
      </c>
      <c r="L40">
        <v>2</v>
      </c>
      <c r="N40">
        <v>1</v>
      </c>
      <c r="O40" t="s">
        <v>60</v>
      </c>
      <c r="P40" s="6">
        <v>45818</v>
      </c>
      <c r="Q40" t="s">
        <v>61</v>
      </c>
      <c r="R40" t="s">
        <v>60</v>
      </c>
    </row>
    <row r="41" spans="1:18" x14ac:dyDescent="0.3">
      <c r="A41" s="6">
        <v>45812</v>
      </c>
      <c r="B41" t="s">
        <v>42</v>
      </c>
      <c r="C41" t="s">
        <v>56</v>
      </c>
      <c r="D41" t="s">
        <v>301</v>
      </c>
      <c r="E41" t="s">
        <v>21</v>
      </c>
      <c r="F41" t="s">
        <v>237</v>
      </c>
      <c r="G41" t="s">
        <v>16</v>
      </c>
      <c r="H41" t="s">
        <v>59</v>
      </c>
      <c r="I41" t="s">
        <v>274</v>
      </c>
      <c r="J41" t="s">
        <v>245</v>
      </c>
      <c r="L41">
        <v>2</v>
      </c>
      <c r="N41">
        <v>1</v>
      </c>
      <c r="O41" t="s">
        <v>60</v>
      </c>
      <c r="P41" s="6">
        <v>45818</v>
      </c>
      <c r="Q41" t="s">
        <v>61</v>
      </c>
      <c r="R41" t="s">
        <v>60</v>
      </c>
    </row>
    <row r="42" spans="1:18" x14ac:dyDescent="0.3">
      <c r="A42" s="6"/>
      <c r="P42" s="6"/>
    </row>
    <row r="43" spans="1:18" x14ac:dyDescent="0.3">
      <c r="A43" s="6"/>
      <c r="P43" s="6"/>
    </row>
    <row r="44" spans="1:18" x14ac:dyDescent="0.3">
      <c r="A44" s="6"/>
      <c r="P44" s="6"/>
    </row>
    <row r="45" spans="1:18" x14ac:dyDescent="0.3">
      <c r="A45" s="6"/>
      <c r="P45" s="6"/>
    </row>
    <row r="46" spans="1:18" x14ac:dyDescent="0.3">
      <c r="A46" s="6"/>
      <c r="P46" s="6"/>
    </row>
    <row r="47" spans="1:18" x14ac:dyDescent="0.3">
      <c r="A47" s="6"/>
      <c r="P47" s="6"/>
    </row>
    <row r="48" spans="1:18" x14ac:dyDescent="0.3">
      <c r="A48" s="6"/>
      <c r="P48" s="6"/>
    </row>
    <row r="49" spans="1:16" x14ac:dyDescent="0.3">
      <c r="A49" s="6"/>
      <c r="P49" s="6"/>
    </row>
    <row r="50" spans="1:16" x14ac:dyDescent="0.3">
      <c r="A50" s="6"/>
    </row>
    <row r="51" spans="1:16" x14ac:dyDescent="0.3">
      <c r="A51" s="6"/>
      <c r="P51" s="6"/>
    </row>
    <row r="52" spans="1:16" x14ac:dyDescent="0.3">
      <c r="A52" s="6"/>
    </row>
  </sheetData>
  <mergeCells count="3">
    <mergeCell ref="A1:O1"/>
    <mergeCell ref="V2:Z2"/>
    <mergeCell ref="V15:Z15"/>
  </mergeCells>
  <pageMargins left="0.7" right="0.7" top="0.75" bottom="0.75" header="0.3" footer="0.3"/>
  <pageSetup scale="3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EDF8-4F9D-45C8-BBB2-5A3A7493824B}">
  <dimension ref="A1:AA45"/>
  <sheetViews>
    <sheetView topLeftCell="S8" workbookViewId="0">
      <selection activeCell="W20" sqref="W20"/>
    </sheetView>
  </sheetViews>
  <sheetFormatPr defaultRowHeight="14.4" x14ac:dyDescent="0.3"/>
  <cols>
    <col min="1" max="1" width="9.6640625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tr">
        <f>B4</f>
        <v>Law Office of Charles Woodman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45749</v>
      </c>
      <c r="B4" s="2" t="s">
        <v>48</v>
      </c>
      <c r="C4" s="2" t="s">
        <v>56</v>
      </c>
      <c r="D4" s="2" t="s">
        <v>302</v>
      </c>
      <c r="E4" s="2" t="s">
        <v>23</v>
      </c>
      <c r="F4" s="2" t="s">
        <v>303</v>
      </c>
      <c r="G4" s="2" t="s">
        <v>16</v>
      </c>
      <c r="H4" s="2" t="s">
        <v>59</v>
      </c>
      <c r="I4" s="2" t="s">
        <v>304</v>
      </c>
      <c r="J4" s="2" t="s">
        <v>305</v>
      </c>
      <c r="K4" s="2"/>
      <c r="L4" s="2">
        <v>31.8</v>
      </c>
      <c r="M4" s="2"/>
      <c r="N4" s="7">
        <v>63.6</v>
      </c>
      <c r="O4" s="2" t="s">
        <v>64</v>
      </c>
      <c r="P4" s="7"/>
      <c r="Q4" s="2"/>
      <c r="R4" s="2" t="s">
        <v>64</v>
      </c>
      <c r="S4" s="2"/>
      <c r="U4" s="18" t="s">
        <v>27</v>
      </c>
      <c r="V4" s="19">
        <f>SUMIFS($L$4:$L$45,$E$4:$E$45,$U4,$G$4:$G$45,V$3)</f>
        <v>0</v>
      </c>
      <c r="W4" s="20">
        <f t="shared" ref="W4:Z4" si="0">SUMIFS($L$4:$L$45,$E$4:$E$45,$U4,$G$4:$G$45,W$3)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45755</v>
      </c>
      <c r="B5" s="2" t="s">
        <v>48</v>
      </c>
      <c r="C5" s="2" t="s">
        <v>56</v>
      </c>
      <c r="D5" s="2" t="s">
        <v>302</v>
      </c>
      <c r="E5" s="2" t="s">
        <v>23</v>
      </c>
      <c r="F5" s="2" t="s">
        <v>303</v>
      </c>
      <c r="G5" s="2" t="s">
        <v>16</v>
      </c>
      <c r="H5" s="2" t="s">
        <v>59</v>
      </c>
      <c r="I5" s="2" t="s">
        <v>304</v>
      </c>
      <c r="J5" s="2" t="s">
        <v>305</v>
      </c>
      <c r="K5" s="2"/>
      <c r="L5" s="2">
        <v>17.399999999999999</v>
      </c>
      <c r="M5" s="2"/>
      <c r="N5" s="7">
        <v>63.6</v>
      </c>
      <c r="O5" s="2" t="s">
        <v>64</v>
      </c>
      <c r="P5" s="7"/>
      <c r="Q5" s="2"/>
      <c r="R5" s="2" t="s">
        <v>64</v>
      </c>
      <c r="S5" s="2"/>
      <c r="U5" s="22" t="s">
        <v>23</v>
      </c>
      <c r="V5" s="23">
        <f t="shared" ref="V5:Z12" si="1">SUMIFS($L$4:$L$45,$E$4:$E$45,$U5,$G$4:$G$45,V$3)</f>
        <v>61.2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61.2</v>
      </c>
    </row>
    <row r="6" spans="1:27" x14ac:dyDescent="0.3">
      <c r="A6" s="7">
        <v>45811</v>
      </c>
      <c r="B6" s="2" t="s">
        <v>48</v>
      </c>
      <c r="C6" s="2" t="s">
        <v>56</v>
      </c>
      <c r="D6" s="2" t="s">
        <v>302</v>
      </c>
      <c r="E6" s="2" t="s">
        <v>23</v>
      </c>
      <c r="F6" s="2" t="s">
        <v>303</v>
      </c>
      <c r="G6" s="2" t="s">
        <v>16</v>
      </c>
      <c r="H6" s="2" t="s">
        <v>59</v>
      </c>
      <c r="I6" s="2" t="s">
        <v>304</v>
      </c>
      <c r="J6" s="2" t="s">
        <v>305</v>
      </c>
      <c r="K6" s="2"/>
      <c r="L6" s="2">
        <v>12</v>
      </c>
      <c r="M6" s="2"/>
      <c r="N6" s="7">
        <v>63.6</v>
      </c>
      <c r="O6" s="2" t="s">
        <v>64</v>
      </c>
      <c r="P6" s="7"/>
      <c r="Q6" s="2"/>
      <c r="R6" s="2" t="s">
        <v>64</v>
      </c>
      <c r="S6" s="2"/>
      <c r="U6" s="22" t="s">
        <v>15</v>
      </c>
      <c r="V6" s="23">
        <f t="shared" si="1"/>
        <v>414.00000000000011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50">
        <f t="shared" si="2"/>
        <v>414.00000000000011</v>
      </c>
    </row>
    <row r="7" spans="1:27" x14ac:dyDescent="0.3">
      <c r="A7" s="7">
        <v>45755</v>
      </c>
      <c r="B7" s="2" t="s">
        <v>48</v>
      </c>
      <c r="C7" s="2" t="s">
        <v>56</v>
      </c>
      <c r="D7" s="2" t="s">
        <v>306</v>
      </c>
      <c r="E7" s="2" t="s">
        <v>15</v>
      </c>
      <c r="F7" s="2" t="s">
        <v>303</v>
      </c>
      <c r="G7" s="2" t="s">
        <v>16</v>
      </c>
      <c r="H7" s="2" t="s">
        <v>59</v>
      </c>
      <c r="I7" s="2" t="s">
        <v>307</v>
      </c>
      <c r="J7" s="2" t="s">
        <v>308</v>
      </c>
      <c r="K7" s="2"/>
      <c r="L7" s="2">
        <v>14.4</v>
      </c>
      <c r="M7" s="2"/>
      <c r="N7" s="7">
        <v>49.3</v>
      </c>
      <c r="O7" s="2" t="s">
        <v>60</v>
      </c>
      <c r="P7" s="7">
        <v>45518</v>
      </c>
      <c r="Q7" s="2" t="s">
        <v>309</v>
      </c>
      <c r="R7" s="2" t="s">
        <v>64</v>
      </c>
      <c r="S7" s="2"/>
      <c r="U7" s="22" t="s">
        <v>20</v>
      </c>
      <c r="V7" s="23">
        <f t="shared" si="1"/>
        <v>0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50">
        <f t="shared" si="2"/>
        <v>0</v>
      </c>
    </row>
    <row r="8" spans="1:27" x14ac:dyDescent="0.3">
      <c r="A8" s="7">
        <v>45778</v>
      </c>
      <c r="B8" s="2" t="s">
        <v>48</v>
      </c>
      <c r="C8" s="2" t="s">
        <v>56</v>
      </c>
      <c r="D8" s="2" t="s">
        <v>310</v>
      </c>
      <c r="E8" s="2" t="s">
        <v>15</v>
      </c>
      <c r="F8" s="2" t="s">
        <v>303</v>
      </c>
      <c r="G8" s="2" t="s">
        <v>16</v>
      </c>
      <c r="H8" s="2" t="s">
        <v>59</v>
      </c>
      <c r="I8" s="2" t="s">
        <v>311</v>
      </c>
      <c r="J8" s="2" t="s">
        <v>312</v>
      </c>
      <c r="K8" s="2"/>
      <c r="L8" s="2">
        <v>27.9</v>
      </c>
      <c r="M8" s="2"/>
      <c r="N8" s="7">
        <v>31.6</v>
      </c>
      <c r="O8" s="2" t="s">
        <v>64</v>
      </c>
      <c r="P8" s="2"/>
      <c r="Q8" s="2"/>
      <c r="R8" s="2" t="s">
        <v>64</v>
      </c>
      <c r="S8" s="2"/>
      <c r="U8" s="22" t="s">
        <v>21</v>
      </c>
      <c r="V8" s="23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0</v>
      </c>
    </row>
    <row r="9" spans="1:27" x14ac:dyDescent="0.3">
      <c r="A9" s="7">
        <v>45797</v>
      </c>
      <c r="B9" s="2" t="s">
        <v>48</v>
      </c>
      <c r="C9" s="2" t="s">
        <v>56</v>
      </c>
      <c r="D9" s="2" t="s">
        <v>310</v>
      </c>
      <c r="E9" s="2" t="s">
        <v>15</v>
      </c>
      <c r="F9" s="2" t="s">
        <v>303</v>
      </c>
      <c r="G9" s="2" t="s">
        <v>16</v>
      </c>
      <c r="H9" s="2" t="s">
        <v>59</v>
      </c>
      <c r="I9" s="2" t="s">
        <v>311</v>
      </c>
      <c r="J9" s="2" t="s">
        <v>312</v>
      </c>
      <c r="K9" s="2"/>
      <c r="L9" s="2">
        <v>21.6</v>
      </c>
      <c r="M9" s="2"/>
      <c r="N9" s="7">
        <v>31.6</v>
      </c>
      <c r="O9" s="2" t="s">
        <v>64</v>
      </c>
      <c r="P9" s="7"/>
      <c r="Q9" s="2"/>
      <c r="R9" s="2" t="s">
        <v>64</v>
      </c>
      <c r="S9" s="2"/>
      <c r="U9" s="22" t="s">
        <v>18</v>
      </c>
      <c r="V9" s="23">
        <f t="shared" si="1"/>
        <v>20.6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20.6</v>
      </c>
    </row>
    <row r="10" spans="1:27" x14ac:dyDescent="0.3">
      <c r="A10" s="7">
        <v>45771</v>
      </c>
      <c r="B10" s="2" t="s">
        <v>48</v>
      </c>
      <c r="C10" s="2" t="s">
        <v>56</v>
      </c>
      <c r="D10" s="2" t="s">
        <v>313</v>
      </c>
      <c r="E10" s="2" t="s">
        <v>15</v>
      </c>
      <c r="F10" s="2" t="s">
        <v>303</v>
      </c>
      <c r="G10" s="2" t="s">
        <v>16</v>
      </c>
      <c r="H10" s="2" t="s">
        <v>59</v>
      </c>
      <c r="I10" s="2" t="s">
        <v>314</v>
      </c>
      <c r="J10" s="2" t="s">
        <v>315</v>
      </c>
      <c r="K10" s="2"/>
      <c r="L10" s="2">
        <v>15.6</v>
      </c>
      <c r="M10" s="2"/>
      <c r="N10" s="7">
        <v>28.4</v>
      </c>
      <c r="O10" s="2" t="s">
        <v>60</v>
      </c>
      <c r="P10" s="7">
        <v>45783</v>
      </c>
      <c r="Q10" s="2" t="s">
        <v>61</v>
      </c>
      <c r="R10" s="2" t="s">
        <v>60</v>
      </c>
      <c r="S10" s="2"/>
      <c r="U10" s="22" t="s">
        <v>19</v>
      </c>
      <c r="V10" s="23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0</v>
      </c>
    </row>
    <row r="11" spans="1:27" x14ac:dyDescent="0.3">
      <c r="A11" s="7">
        <v>45783</v>
      </c>
      <c r="B11" s="2" t="s">
        <v>48</v>
      </c>
      <c r="C11" s="2" t="s">
        <v>56</v>
      </c>
      <c r="D11" s="2" t="s">
        <v>313</v>
      </c>
      <c r="E11" s="2" t="s">
        <v>15</v>
      </c>
      <c r="F11" s="2" t="s">
        <v>303</v>
      </c>
      <c r="G11" s="2" t="s">
        <v>16</v>
      </c>
      <c r="H11" s="2" t="s">
        <v>59</v>
      </c>
      <c r="I11" s="2" t="s">
        <v>314</v>
      </c>
      <c r="J11" s="2" t="s">
        <v>315</v>
      </c>
      <c r="K11" s="2"/>
      <c r="L11" s="2">
        <v>16.5</v>
      </c>
      <c r="M11" s="2"/>
      <c r="N11" s="7">
        <v>28.4</v>
      </c>
      <c r="O11" s="2" t="s">
        <v>60</v>
      </c>
      <c r="P11" s="7">
        <v>45783</v>
      </c>
      <c r="Q11" s="2" t="s">
        <v>61</v>
      </c>
      <c r="R11" s="2" t="s">
        <v>60</v>
      </c>
      <c r="S11" s="2"/>
      <c r="U11" s="51" t="s">
        <v>22</v>
      </c>
      <c r="V11" s="23">
        <f t="shared" si="1"/>
        <v>34.900000000000006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si="2"/>
        <v>34.900000000000006</v>
      </c>
    </row>
    <row r="12" spans="1:27" ht="15" thickBot="1" x14ac:dyDescent="0.35">
      <c r="A12" s="7">
        <v>45769</v>
      </c>
      <c r="B12" s="2" t="s">
        <v>48</v>
      </c>
      <c r="C12" s="2" t="s">
        <v>56</v>
      </c>
      <c r="D12" s="2" t="s">
        <v>313</v>
      </c>
      <c r="E12" s="2" t="s">
        <v>15</v>
      </c>
      <c r="F12" s="2" t="s">
        <v>303</v>
      </c>
      <c r="G12" s="2" t="s">
        <v>16</v>
      </c>
      <c r="H12" s="2" t="s">
        <v>59</v>
      </c>
      <c r="I12" s="2" t="s">
        <v>314</v>
      </c>
      <c r="J12" s="2" t="s">
        <v>315</v>
      </c>
      <c r="K12" s="2"/>
      <c r="L12" s="2">
        <v>12.9</v>
      </c>
      <c r="M12" s="2"/>
      <c r="N12" s="7">
        <v>28.4</v>
      </c>
      <c r="O12" s="2" t="s">
        <v>60</v>
      </c>
      <c r="P12" s="7">
        <v>45783</v>
      </c>
      <c r="Q12" s="2" t="s">
        <v>61</v>
      </c>
      <c r="R12" s="2" t="s">
        <v>60</v>
      </c>
      <c r="S12" s="2"/>
      <c r="U12" s="53" t="s">
        <v>46</v>
      </c>
      <c r="V12" s="42">
        <f t="shared" si="1"/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4">
        <f t="shared" si="1"/>
        <v>0</v>
      </c>
      <c r="AA12" s="50">
        <f t="shared" si="2"/>
        <v>0</v>
      </c>
    </row>
    <row r="13" spans="1:27" x14ac:dyDescent="0.3">
      <c r="A13" s="7">
        <v>45834</v>
      </c>
      <c r="B13" s="2" t="s">
        <v>48</v>
      </c>
      <c r="C13" s="2" t="s">
        <v>56</v>
      </c>
      <c r="D13" s="2" t="s">
        <v>316</v>
      </c>
      <c r="E13" s="2" t="s">
        <v>15</v>
      </c>
      <c r="F13" s="2" t="s">
        <v>303</v>
      </c>
      <c r="G13" s="2" t="s">
        <v>16</v>
      </c>
      <c r="H13" s="2" t="s">
        <v>59</v>
      </c>
      <c r="I13" s="2" t="s">
        <v>317</v>
      </c>
      <c r="J13" s="2" t="s">
        <v>318</v>
      </c>
      <c r="K13" s="2"/>
      <c r="L13" s="2">
        <v>16.5</v>
      </c>
      <c r="M13" s="2"/>
      <c r="N13" s="7">
        <v>23.3</v>
      </c>
      <c r="O13" s="2" t="s">
        <v>64</v>
      </c>
      <c r="P13" s="2"/>
      <c r="Q13" s="2"/>
      <c r="R13" s="2" t="s">
        <v>64</v>
      </c>
      <c r="S13" s="2"/>
      <c r="U13" s="26" t="s">
        <v>33</v>
      </c>
      <c r="V13" s="27">
        <f>SUM(V4:V12)</f>
        <v>530.70000000000016</v>
      </c>
      <c r="W13" s="27">
        <f>SUM(W4:W12)</f>
        <v>0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530.70000000000016</v>
      </c>
    </row>
    <row r="14" spans="1:27" x14ac:dyDescent="0.3">
      <c r="A14" s="7">
        <v>45790</v>
      </c>
      <c r="B14" s="2" t="s">
        <v>48</v>
      </c>
      <c r="C14" s="2" t="s">
        <v>56</v>
      </c>
      <c r="D14" s="2" t="s">
        <v>319</v>
      </c>
      <c r="E14" s="2" t="s">
        <v>15</v>
      </c>
      <c r="F14" s="2" t="s">
        <v>303</v>
      </c>
      <c r="G14" s="2" t="s">
        <v>16</v>
      </c>
      <c r="H14" s="2" t="s">
        <v>59</v>
      </c>
      <c r="I14" s="2" t="s">
        <v>320</v>
      </c>
      <c r="J14" s="2" t="s">
        <v>321</v>
      </c>
      <c r="K14" s="2"/>
      <c r="L14" s="2">
        <v>18.3</v>
      </c>
      <c r="M14" s="2"/>
      <c r="N14" s="7">
        <v>20.6</v>
      </c>
      <c r="O14" s="2" t="s">
        <v>64</v>
      </c>
      <c r="P14" s="7"/>
      <c r="Q14" s="2"/>
      <c r="R14" s="2" t="s">
        <v>64</v>
      </c>
      <c r="S14" s="2"/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A15" s="6">
        <v>45757</v>
      </c>
      <c r="B15" t="s">
        <v>48</v>
      </c>
      <c r="C15" t="s">
        <v>56</v>
      </c>
      <c r="D15" t="s">
        <v>322</v>
      </c>
      <c r="E15" t="s">
        <v>15</v>
      </c>
      <c r="F15" t="s">
        <v>303</v>
      </c>
      <c r="G15" t="s">
        <v>16</v>
      </c>
      <c r="H15" t="s">
        <v>59</v>
      </c>
      <c r="I15" t="s">
        <v>323</v>
      </c>
      <c r="J15" t="s">
        <v>324</v>
      </c>
      <c r="L15">
        <v>9.6</v>
      </c>
      <c r="N15" s="6">
        <v>18.3</v>
      </c>
      <c r="O15" t="s">
        <v>60</v>
      </c>
      <c r="P15" s="6">
        <v>45812</v>
      </c>
      <c r="Q15" t="s">
        <v>61</v>
      </c>
      <c r="R15" t="s">
        <v>60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A16" s="6">
        <v>45771</v>
      </c>
      <c r="B16" t="s">
        <v>48</v>
      </c>
      <c r="C16" t="s">
        <v>56</v>
      </c>
      <c r="D16" t="s">
        <v>322</v>
      </c>
      <c r="E16" t="s">
        <v>15</v>
      </c>
      <c r="F16" t="s">
        <v>303</v>
      </c>
      <c r="G16" t="s">
        <v>16</v>
      </c>
      <c r="H16" t="s">
        <v>59</v>
      </c>
      <c r="I16" t="s">
        <v>323</v>
      </c>
      <c r="J16" t="s">
        <v>324</v>
      </c>
      <c r="L16">
        <v>12.3</v>
      </c>
      <c r="N16" s="6">
        <v>18.3</v>
      </c>
      <c r="O16" t="s">
        <v>60</v>
      </c>
      <c r="P16" s="6">
        <v>45812</v>
      </c>
      <c r="Q16" t="s">
        <v>61</v>
      </c>
      <c r="R16" t="s">
        <v>60</v>
      </c>
      <c r="U16" s="14" t="str">
        <f>B4</f>
        <v>Law Office of Charles Woodman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7" x14ac:dyDescent="0.3">
      <c r="A17" s="6">
        <v>45778</v>
      </c>
      <c r="B17" t="s">
        <v>48</v>
      </c>
      <c r="C17" t="s">
        <v>56</v>
      </c>
      <c r="D17" t="s">
        <v>322</v>
      </c>
      <c r="E17" t="s">
        <v>15</v>
      </c>
      <c r="F17" t="s">
        <v>303</v>
      </c>
      <c r="G17" t="s">
        <v>16</v>
      </c>
      <c r="H17" t="s">
        <v>59</v>
      </c>
      <c r="I17" t="s">
        <v>323</v>
      </c>
      <c r="J17" t="s">
        <v>324</v>
      </c>
      <c r="L17">
        <v>16.5</v>
      </c>
      <c r="N17" s="6">
        <v>18.3</v>
      </c>
      <c r="O17" t="s">
        <v>60</v>
      </c>
      <c r="P17" s="6">
        <v>45812</v>
      </c>
      <c r="Q17" t="s">
        <v>61</v>
      </c>
      <c r="R17" t="s">
        <v>60</v>
      </c>
      <c r="U17" s="52" t="s">
        <v>17</v>
      </c>
      <c r="V17" s="31">
        <f>SUMIFS($L$4:$L$45,$E$4:$E$45,$U17,$G$4:$G$45,V$3)</f>
        <v>0</v>
      </c>
      <c r="W17" s="46">
        <f t="shared" ref="W17:Z17" si="3">SUMIFS($L$4:$L$45,$E$4:$E$45,$U17,$G$4:$G$45,W$3)</f>
        <v>0</v>
      </c>
      <c r="X17" s="46">
        <f t="shared" si="3"/>
        <v>0</v>
      </c>
      <c r="Y17" s="46">
        <f t="shared" si="3"/>
        <v>0</v>
      </c>
      <c r="Z17" s="47">
        <f t="shared" si="3"/>
        <v>0</v>
      </c>
      <c r="AA17" s="50">
        <f t="shared" ref="AA17:AA18" si="4">SUM(V17:Z17)</f>
        <v>0</v>
      </c>
    </row>
    <row r="18" spans="1:27" ht="15" thickBot="1" x14ac:dyDescent="0.35">
      <c r="A18" s="6">
        <v>45778</v>
      </c>
      <c r="B18" t="s">
        <v>48</v>
      </c>
      <c r="C18" t="s">
        <v>56</v>
      </c>
      <c r="D18" t="s">
        <v>322</v>
      </c>
      <c r="E18" t="s">
        <v>15</v>
      </c>
      <c r="F18" t="s">
        <v>303</v>
      </c>
      <c r="G18" t="s">
        <v>16</v>
      </c>
      <c r="H18" t="s">
        <v>59</v>
      </c>
      <c r="I18" t="s">
        <v>323</v>
      </c>
      <c r="J18" t="s">
        <v>324</v>
      </c>
      <c r="L18">
        <v>16.5</v>
      </c>
      <c r="N18" s="6">
        <v>18.3</v>
      </c>
      <c r="O18" t="s">
        <v>60</v>
      </c>
      <c r="P18" s="6">
        <v>45812</v>
      </c>
      <c r="Q18" t="s">
        <v>61</v>
      </c>
      <c r="R18" t="s">
        <v>60</v>
      </c>
      <c r="U18" s="33" t="s">
        <v>45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50">
        <f t="shared" si="4"/>
        <v>0</v>
      </c>
    </row>
    <row r="19" spans="1:27" x14ac:dyDescent="0.3">
      <c r="A19" s="6">
        <v>45832</v>
      </c>
      <c r="B19" t="s">
        <v>48</v>
      </c>
      <c r="C19" t="s">
        <v>56</v>
      </c>
      <c r="D19" t="s">
        <v>325</v>
      </c>
      <c r="E19" t="s">
        <v>15</v>
      </c>
      <c r="F19" t="s">
        <v>303</v>
      </c>
      <c r="G19" t="s">
        <v>16</v>
      </c>
      <c r="H19" t="s">
        <v>59</v>
      </c>
      <c r="I19" t="s">
        <v>326</v>
      </c>
      <c r="J19" t="s">
        <v>327</v>
      </c>
      <c r="L19">
        <v>16.5</v>
      </c>
      <c r="N19" s="6">
        <v>17.3</v>
      </c>
      <c r="O19" t="s">
        <v>60</v>
      </c>
      <c r="P19" s="6">
        <v>45839</v>
      </c>
      <c r="Q19" t="s">
        <v>61</v>
      </c>
      <c r="R19" t="s">
        <v>60</v>
      </c>
      <c r="U19" s="26" t="s">
        <v>33</v>
      </c>
      <c r="V19" s="10">
        <f>SUM(V17:V18)</f>
        <v>0</v>
      </c>
      <c r="W19" s="10">
        <f t="shared" ref="W19:Z19" si="5">SUM(W17:W18)</f>
        <v>0</v>
      </c>
      <c r="X19" s="10">
        <f t="shared" si="5"/>
        <v>0</v>
      </c>
      <c r="Y19" s="10">
        <f t="shared" si="5"/>
        <v>0</v>
      </c>
      <c r="Z19" s="10">
        <f t="shared" si="5"/>
        <v>0</v>
      </c>
      <c r="AA19" s="10">
        <f>SUM(V17:Z18)</f>
        <v>0</v>
      </c>
    </row>
    <row r="20" spans="1:27" x14ac:dyDescent="0.3">
      <c r="A20" s="6">
        <v>45813</v>
      </c>
      <c r="B20" t="s">
        <v>48</v>
      </c>
      <c r="C20" t="s">
        <v>56</v>
      </c>
      <c r="D20" t="s">
        <v>325</v>
      </c>
      <c r="E20" t="s">
        <v>15</v>
      </c>
      <c r="F20" t="s">
        <v>303</v>
      </c>
      <c r="G20" t="s">
        <v>16</v>
      </c>
      <c r="H20" t="s">
        <v>59</v>
      </c>
      <c r="I20" t="s">
        <v>326</v>
      </c>
      <c r="J20" t="s">
        <v>327</v>
      </c>
      <c r="L20">
        <v>17.399999999999999</v>
      </c>
      <c r="N20" s="6">
        <v>17.3</v>
      </c>
      <c r="O20" t="s">
        <v>60</v>
      </c>
      <c r="P20" s="6">
        <v>45839</v>
      </c>
      <c r="Q20" t="s">
        <v>61</v>
      </c>
      <c r="R20" t="s">
        <v>60</v>
      </c>
      <c r="U20" s="10" t="s">
        <v>52</v>
      </c>
      <c r="V20" s="10"/>
      <c r="W20" s="10"/>
      <c r="X20" s="10"/>
      <c r="Y20" s="10"/>
      <c r="Z20" s="10"/>
      <c r="AA20" s="10"/>
    </row>
    <row r="21" spans="1:27" x14ac:dyDescent="0.3">
      <c r="A21" s="6">
        <v>45778</v>
      </c>
      <c r="B21" t="s">
        <v>48</v>
      </c>
      <c r="C21" t="s">
        <v>56</v>
      </c>
      <c r="D21" t="s">
        <v>325</v>
      </c>
      <c r="E21" t="s">
        <v>15</v>
      </c>
      <c r="F21" t="s">
        <v>303</v>
      </c>
      <c r="G21" t="s">
        <v>16</v>
      </c>
      <c r="H21" t="s">
        <v>59</v>
      </c>
      <c r="I21" t="s">
        <v>326</v>
      </c>
      <c r="J21" t="s">
        <v>327</v>
      </c>
      <c r="L21">
        <v>18</v>
      </c>
      <c r="N21" s="6">
        <v>17.3</v>
      </c>
      <c r="O21" t="s">
        <v>60</v>
      </c>
      <c r="P21" s="6">
        <v>45839</v>
      </c>
      <c r="Q21" t="s">
        <v>61</v>
      </c>
      <c r="R21" t="s">
        <v>60</v>
      </c>
      <c r="U21" s="10"/>
      <c r="V21" s="10"/>
      <c r="W21" s="10"/>
      <c r="X21" s="10"/>
      <c r="Y21" s="10"/>
      <c r="Z21" s="10"/>
      <c r="AA21" s="10"/>
    </row>
    <row r="22" spans="1:27" x14ac:dyDescent="0.3">
      <c r="A22" s="6">
        <v>45832</v>
      </c>
      <c r="B22" t="s">
        <v>48</v>
      </c>
      <c r="C22" t="s">
        <v>56</v>
      </c>
      <c r="D22" t="s">
        <v>328</v>
      </c>
      <c r="E22" t="s">
        <v>22</v>
      </c>
      <c r="F22" t="s">
        <v>303</v>
      </c>
      <c r="G22" t="s">
        <v>16</v>
      </c>
      <c r="H22" t="s">
        <v>59</v>
      </c>
      <c r="I22" t="s">
        <v>329</v>
      </c>
      <c r="J22" t="s">
        <v>330</v>
      </c>
      <c r="L22">
        <v>4.5</v>
      </c>
      <c r="N22" s="6">
        <v>16.5</v>
      </c>
      <c r="O22" t="s">
        <v>64</v>
      </c>
      <c r="P22" s="6"/>
      <c r="R22" t="s">
        <v>64</v>
      </c>
    </row>
    <row r="23" spans="1:27" x14ac:dyDescent="0.3">
      <c r="A23" s="6">
        <v>45804</v>
      </c>
      <c r="B23" t="s">
        <v>48</v>
      </c>
      <c r="C23" t="s">
        <v>56</v>
      </c>
      <c r="D23" t="s">
        <v>328</v>
      </c>
      <c r="E23" t="s">
        <v>22</v>
      </c>
      <c r="F23" t="s">
        <v>303</v>
      </c>
      <c r="G23" t="s">
        <v>16</v>
      </c>
      <c r="H23" t="s">
        <v>59</v>
      </c>
      <c r="I23" t="s">
        <v>329</v>
      </c>
      <c r="J23" t="s">
        <v>330</v>
      </c>
      <c r="L23">
        <v>5.5</v>
      </c>
      <c r="N23" s="6">
        <v>16.5</v>
      </c>
      <c r="O23" t="s">
        <v>64</v>
      </c>
      <c r="P23" s="6"/>
      <c r="R23" t="s">
        <v>64</v>
      </c>
    </row>
    <row r="24" spans="1:27" x14ac:dyDescent="0.3">
      <c r="A24" s="6">
        <v>45811</v>
      </c>
      <c r="B24" t="s">
        <v>48</v>
      </c>
      <c r="C24" t="s">
        <v>56</v>
      </c>
      <c r="D24" t="s">
        <v>328</v>
      </c>
      <c r="E24" t="s">
        <v>22</v>
      </c>
      <c r="F24" t="s">
        <v>303</v>
      </c>
      <c r="G24" t="s">
        <v>16</v>
      </c>
      <c r="H24" t="s">
        <v>59</v>
      </c>
      <c r="I24" t="s">
        <v>329</v>
      </c>
      <c r="J24" t="s">
        <v>330</v>
      </c>
      <c r="L24">
        <v>6.5</v>
      </c>
      <c r="N24" s="6">
        <v>16.5</v>
      </c>
      <c r="O24" t="s">
        <v>64</v>
      </c>
      <c r="R24" t="s">
        <v>64</v>
      </c>
    </row>
    <row r="25" spans="1:27" x14ac:dyDescent="0.3">
      <c r="A25" s="6">
        <v>45813</v>
      </c>
      <c r="B25" t="s">
        <v>48</v>
      </c>
      <c r="C25" t="s">
        <v>56</v>
      </c>
      <c r="D25" t="s">
        <v>331</v>
      </c>
      <c r="E25" t="s">
        <v>15</v>
      </c>
      <c r="F25" t="s">
        <v>303</v>
      </c>
      <c r="G25" t="s">
        <v>16</v>
      </c>
      <c r="H25" t="s">
        <v>59</v>
      </c>
      <c r="I25" t="s">
        <v>332</v>
      </c>
      <c r="J25" t="s">
        <v>290</v>
      </c>
      <c r="L25">
        <v>13.8</v>
      </c>
      <c r="N25" s="6">
        <v>12</v>
      </c>
      <c r="O25" t="s">
        <v>60</v>
      </c>
      <c r="P25" s="6">
        <v>45839</v>
      </c>
      <c r="Q25" t="s">
        <v>88</v>
      </c>
      <c r="R25" t="s">
        <v>60</v>
      </c>
    </row>
    <row r="26" spans="1:27" x14ac:dyDescent="0.3">
      <c r="A26" s="6">
        <v>45778</v>
      </c>
      <c r="B26" t="s">
        <v>48</v>
      </c>
      <c r="C26" t="s">
        <v>56</v>
      </c>
      <c r="D26" t="s">
        <v>331</v>
      </c>
      <c r="E26" t="s">
        <v>15</v>
      </c>
      <c r="F26" t="s">
        <v>303</v>
      </c>
      <c r="G26" t="s">
        <v>16</v>
      </c>
      <c r="H26" t="s">
        <v>59</v>
      </c>
      <c r="I26" t="s">
        <v>332</v>
      </c>
      <c r="J26" t="s">
        <v>290</v>
      </c>
      <c r="L26">
        <v>10.199999999999999</v>
      </c>
      <c r="N26" s="6">
        <v>12</v>
      </c>
      <c r="O26" t="s">
        <v>60</v>
      </c>
      <c r="P26" s="6">
        <v>45839</v>
      </c>
      <c r="Q26" t="s">
        <v>88</v>
      </c>
      <c r="R26" t="s">
        <v>60</v>
      </c>
    </row>
    <row r="27" spans="1:27" x14ac:dyDescent="0.3">
      <c r="A27" s="6">
        <v>45785</v>
      </c>
      <c r="B27" t="s">
        <v>48</v>
      </c>
      <c r="C27" t="s">
        <v>56</v>
      </c>
      <c r="D27" t="s">
        <v>333</v>
      </c>
      <c r="E27" t="s">
        <v>15</v>
      </c>
      <c r="F27" t="s">
        <v>303</v>
      </c>
      <c r="G27" t="s">
        <v>16</v>
      </c>
      <c r="H27" t="s">
        <v>59</v>
      </c>
      <c r="I27" t="s">
        <v>334</v>
      </c>
      <c r="J27" t="s">
        <v>335</v>
      </c>
      <c r="L27">
        <v>12</v>
      </c>
      <c r="N27" s="6">
        <v>11.8</v>
      </c>
      <c r="O27" t="s">
        <v>64</v>
      </c>
      <c r="P27" s="6"/>
      <c r="R27" t="s">
        <v>64</v>
      </c>
    </row>
    <row r="28" spans="1:27" x14ac:dyDescent="0.3">
      <c r="A28" s="6">
        <v>45813</v>
      </c>
      <c r="B28" t="s">
        <v>48</v>
      </c>
      <c r="C28" t="s">
        <v>56</v>
      </c>
      <c r="D28" t="s">
        <v>333</v>
      </c>
      <c r="E28" t="s">
        <v>15</v>
      </c>
      <c r="F28" t="s">
        <v>303</v>
      </c>
      <c r="G28" t="s">
        <v>16</v>
      </c>
      <c r="H28" t="s">
        <v>59</v>
      </c>
      <c r="I28" t="s">
        <v>334</v>
      </c>
      <c r="J28" t="s">
        <v>335</v>
      </c>
      <c r="L28">
        <v>11.6</v>
      </c>
      <c r="N28" s="6">
        <v>11.8</v>
      </c>
      <c r="O28" t="s">
        <v>64</v>
      </c>
      <c r="P28" s="6"/>
      <c r="R28" t="s">
        <v>64</v>
      </c>
    </row>
    <row r="29" spans="1:27" x14ac:dyDescent="0.3">
      <c r="A29" s="6">
        <v>45785</v>
      </c>
      <c r="B29" t="s">
        <v>48</v>
      </c>
      <c r="C29" t="s">
        <v>56</v>
      </c>
      <c r="D29" t="s">
        <v>336</v>
      </c>
      <c r="E29" t="s">
        <v>15</v>
      </c>
      <c r="F29" t="s">
        <v>303</v>
      </c>
      <c r="G29" t="s">
        <v>16</v>
      </c>
      <c r="H29" t="s">
        <v>59</v>
      </c>
      <c r="I29" t="s">
        <v>337</v>
      </c>
      <c r="J29" t="s">
        <v>338</v>
      </c>
      <c r="L29">
        <v>19.5</v>
      </c>
      <c r="N29" s="6">
        <v>11.5</v>
      </c>
      <c r="O29" t="s">
        <v>64</v>
      </c>
      <c r="P29" s="6"/>
      <c r="R29" t="s">
        <v>64</v>
      </c>
    </row>
    <row r="30" spans="1:27" x14ac:dyDescent="0.3">
      <c r="A30" s="6">
        <v>45797</v>
      </c>
      <c r="B30" t="s">
        <v>48</v>
      </c>
      <c r="C30" t="s">
        <v>56</v>
      </c>
      <c r="D30" t="s">
        <v>336</v>
      </c>
      <c r="E30" t="s">
        <v>15</v>
      </c>
      <c r="F30" t="s">
        <v>303</v>
      </c>
      <c r="G30" t="s">
        <v>16</v>
      </c>
      <c r="H30" t="s">
        <v>59</v>
      </c>
      <c r="I30" t="s">
        <v>337</v>
      </c>
      <c r="J30" t="s">
        <v>338</v>
      </c>
      <c r="L30">
        <v>15</v>
      </c>
      <c r="N30" s="6">
        <v>11.5</v>
      </c>
      <c r="O30" t="s">
        <v>64</v>
      </c>
      <c r="P30" s="6"/>
      <c r="R30" t="s">
        <v>64</v>
      </c>
    </row>
    <row r="31" spans="1:27" x14ac:dyDescent="0.3">
      <c r="A31" s="6">
        <v>45757</v>
      </c>
      <c r="B31" t="s">
        <v>48</v>
      </c>
      <c r="C31" t="s">
        <v>56</v>
      </c>
      <c r="D31" t="s">
        <v>339</v>
      </c>
      <c r="E31" t="s">
        <v>15</v>
      </c>
      <c r="F31" t="s">
        <v>303</v>
      </c>
      <c r="G31" t="s">
        <v>16</v>
      </c>
      <c r="H31" t="s">
        <v>59</v>
      </c>
      <c r="I31" t="s">
        <v>307</v>
      </c>
      <c r="J31" t="s">
        <v>340</v>
      </c>
      <c r="L31">
        <v>4</v>
      </c>
      <c r="N31">
        <v>10.9</v>
      </c>
      <c r="O31" t="s">
        <v>64</v>
      </c>
      <c r="R31" t="s">
        <v>64</v>
      </c>
    </row>
    <row r="32" spans="1:27" x14ac:dyDescent="0.3">
      <c r="A32" s="6">
        <v>45771</v>
      </c>
      <c r="B32" t="s">
        <v>48</v>
      </c>
      <c r="C32" t="s">
        <v>56</v>
      </c>
      <c r="D32" t="s">
        <v>339</v>
      </c>
      <c r="E32" t="s">
        <v>15</v>
      </c>
      <c r="F32" t="s">
        <v>303</v>
      </c>
      <c r="G32" t="s">
        <v>16</v>
      </c>
      <c r="H32" t="s">
        <v>59</v>
      </c>
      <c r="I32" t="s">
        <v>307</v>
      </c>
      <c r="J32" t="s">
        <v>340</v>
      </c>
      <c r="L32">
        <v>4</v>
      </c>
      <c r="N32">
        <v>10.9</v>
      </c>
      <c r="O32" t="s">
        <v>64</v>
      </c>
      <c r="P32" s="6"/>
      <c r="R32" t="s">
        <v>64</v>
      </c>
    </row>
    <row r="33" spans="1:18" x14ac:dyDescent="0.3">
      <c r="A33" s="6">
        <v>45792</v>
      </c>
      <c r="B33" t="s">
        <v>48</v>
      </c>
      <c r="C33" t="s">
        <v>56</v>
      </c>
      <c r="D33" t="s">
        <v>339</v>
      </c>
      <c r="E33" t="s">
        <v>15</v>
      </c>
      <c r="F33" t="s">
        <v>303</v>
      </c>
      <c r="G33" t="s">
        <v>16</v>
      </c>
      <c r="H33" t="s">
        <v>59</v>
      </c>
      <c r="I33" t="s">
        <v>307</v>
      </c>
      <c r="J33" t="s">
        <v>340</v>
      </c>
      <c r="L33">
        <v>13.8</v>
      </c>
      <c r="N33">
        <v>10.9</v>
      </c>
      <c r="O33" t="s">
        <v>64</v>
      </c>
      <c r="R33" t="s">
        <v>64</v>
      </c>
    </row>
    <row r="34" spans="1:18" x14ac:dyDescent="0.3">
      <c r="A34" s="6">
        <v>45790</v>
      </c>
      <c r="B34" t="s">
        <v>48</v>
      </c>
      <c r="C34" t="s">
        <v>56</v>
      </c>
      <c r="D34" t="s">
        <v>341</v>
      </c>
      <c r="E34" t="s">
        <v>22</v>
      </c>
      <c r="F34" t="s">
        <v>303</v>
      </c>
      <c r="G34" t="s">
        <v>16</v>
      </c>
      <c r="H34" t="s">
        <v>59</v>
      </c>
      <c r="I34" t="s">
        <v>342</v>
      </c>
      <c r="J34" t="s">
        <v>343</v>
      </c>
      <c r="L34">
        <v>4.8</v>
      </c>
      <c r="N34">
        <v>9.1999999999999993</v>
      </c>
      <c r="O34" t="s">
        <v>60</v>
      </c>
      <c r="P34" s="6">
        <v>45817</v>
      </c>
      <c r="Q34" t="s">
        <v>101</v>
      </c>
      <c r="R34" t="s">
        <v>60</v>
      </c>
    </row>
    <row r="35" spans="1:18" x14ac:dyDescent="0.3">
      <c r="A35" s="6">
        <v>45797</v>
      </c>
      <c r="B35" t="s">
        <v>48</v>
      </c>
      <c r="C35" t="s">
        <v>56</v>
      </c>
      <c r="D35" t="s">
        <v>341</v>
      </c>
      <c r="E35" t="s">
        <v>22</v>
      </c>
      <c r="F35" t="s">
        <v>303</v>
      </c>
      <c r="G35" t="s">
        <v>16</v>
      </c>
      <c r="H35" t="s">
        <v>59</v>
      </c>
      <c r="I35" t="s">
        <v>342</v>
      </c>
      <c r="J35" t="s">
        <v>343</v>
      </c>
      <c r="L35">
        <v>4.4000000000000004</v>
      </c>
      <c r="N35">
        <v>9.1999999999999993</v>
      </c>
      <c r="O35" t="s">
        <v>60</v>
      </c>
      <c r="P35" s="6">
        <v>45817</v>
      </c>
      <c r="Q35" t="s">
        <v>101</v>
      </c>
      <c r="R35" t="s">
        <v>60</v>
      </c>
    </row>
    <row r="36" spans="1:18" x14ac:dyDescent="0.3">
      <c r="A36" s="6">
        <v>45755</v>
      </c>
      <c r="B36" t="s">
        <v>48</v>
      </c>
      <c r="C36" t="s">
        <v>56</v>
      </c>
      <c r="D36" t="s">
        <v>344</v>
      </c>
      <c r="E36" t="s">
        <v>18</v>
      </c>
      <c r="F36" t="s">
        <v>303</v>
      </c>
      <c r="G36" t="s">
        <v>16</v>
      </c>
      <c r="H36" t="s">
        <v>59</v>
      </c>
      <c r="I36" t="s">
        <v>345</v>
      </c>
      <c r="J36" t="s">
        <v>346</v>
      </c>
      <c r="L36">
        <v>10.6</v>
      </c>
      <c r="N36" s="6">
        <v>9.1</v>
      </c>
      <c r="O36" t="s">
        <v>60</v>
      </c>
      <c r="P36" s="6">
        <v>45789</v>
      </c>
      <c r="Q36" t="s">
        <v>71</v>
      </c>
      <c r="R36" t="s">
        <v>60</v>
      </c>
    </row>
    <row r="37" spans="1:18" x14ac:dyDescent="0.3">
      <c r="A37" s="6">
        <v>45834</v>
      </c>
      <c r="B37" t="s">
        <v>48</v>
      </c>
      <c r="C37" t="s">
        <v>56</v>
      </c>
      <c r="D37" t="s">
        <v>347</v>
      </c>
      <c r="E37" t="s">
        <v>15</v>
      </c>
      <c r="F37" t="s">
        <v>303</v>
      </c>
      <c r="G37" t="s">
        <v>16</v>
      </c>
      <c r="H37" t="s">
        <v>59</v>
      </c>
      <c r="I37" t="s">
        <v>348</v>
      </c>
      <c r="J37" t="s">
        <v>349</v>
      </c>
      <c r="L37">
        <v>13.8</v>
      </c>
      <c r="N37">
        <v>6.9</v>
      </c>
      <c r="O37" t="s">
        <v>64</v>
      </c>
      <c r="R37" t="s">
        <v>64</v>
      </c>
    </row>
    <row r="38" spans="1:18" x14ac:dyDescent="0.3">
      <c r="A38" s="6">
        <v>45813</v>
      </c>
      <c r="B38" t="s">
        <v>48</v>
      </c>
      <c r="C38" t="s">
        <v>56</v>
      </c>
      <c r="D38" t="s">
        <v>350</v>
      </c>
      <c r="E38" t="s">
        <v>15</v>
      </c>
      <c r="F38" t="s">
        <v>303</v>
      </c>
      <c r="G38" t="s">
        <v>16</v>
      </c>
      <c r="H38" t="s">
        <v>59</v>
      </c>
      <c r="I38" t="s">
        <v>307</v>
      </c>
      <c r="J38" t="s">
        <v>351</v>
      </c>
      <c r="L38">
        <v>13</v>
      </c>
      <c r="N38">
        <v>6.5</v>
      </c>
      <c r="O38" t="s">
        <v>64</v>
      </c>
      <c r="R38" t="s">
        <v>64</v>
      </c>
    </row>
    <row r="39" spans="1:18" x14ac:dyDescent="0.3">
      <c r="A39" s="6">
        <v>45792</v>
      </c>
      <c r="B39" t="s">
        <v>48</v>
      </c>
      <c r="C39" t="s">
        <v>56</v>
      </c>
      <c r="D39" t="s">
        <v>352</v>
      </c>
      <c r="E39" t="s">
        <v>15</v>
      </c>
      <c r="F39" t="s">
        <v>303</v>
      </c>
      <c r="G39" t="s">
        <v>16</v>
      </c>
      <c r="H39" t="s">
        <v>59</v>
      </c>
      <c r="I39" t="s">
        <v>320</v>
      </c>
      <c r="J39" t="s">
        <v>353</v>
      </c>
      <c r="L39">
        <v>12.6</v>
      </c>
      <c r="N39">
        <v>6.3</v>
      </c>
      <c r="O39" t="s">
        <v>60</v>
      </c>
      <c r="P39" s="6">
        <v>45792</v>
      </c>
      <c r="Q39" t="s">
        <v>61</v>
      </c>
      <c r="R39" t="s">
        <v>60</v>
      </c>
    </row>
    <row r="40" spans="1:18" x14ac:dyDescent="0.3">
      <c r="A40" s="6">
        <v>45834</v>
      </c>
      <c r="B40" t="s">
        <v>48</v>
      </c>
      <c r="C40" t="s">
        <v>56</v>
      </c>
      <c r="D40" t="s">
        <v>354</v>
      </c>
      <c r="E40" t="s">
        <v>15</v>
      </c>
      <c r="F40" t="s">
        <v>303</v>
      </c>
      <c r="G40" t="s">
        <v>16</v>
      </c>
      <c r="H40" t="s">
        <v>59</v>
      </c>
      <c r="I40" t="s">
        <v>355</v>
      </c>
      <c r="J40" t="s">
        <v>356</v>
      </c>
      <c r="K40" t="s">
        <v>357</v>
      </c>
      <c r="L40">
        <v>6.1</v>
      </c>
      <c r="N40">
        <v>6.1</v>
      </c>
      <c r="O40" t="s">
        <v>64</v>
      </c>
      <c r="R40" t="s">
        <v>64</v>
      </c>
    </row>
    <row r="41" spans="1:18" x14ac:dyDescent="0.3">
      <c r="A41" s="6">
        <v>45834</v>
      </c>
      <c r="B41" t="s">
        <v>48</v>
      </c>
      <c r="C41" t="s">
        <v>56</v>
      </c>
      <c r="D41" t="s">
        <v>354</v>
      </c>
      <c r="E41" t="s">
        <v>15</v>
      </c>
      <c r="F41" t="s">
        <v>303</v>
      </c>
      <c r="G41" t="s">
        <v>16</v>
      </c>
      <c r="H41" t="s">
        <v>59</v>
      </c>
      <c r="I41" t="s">
        <v>355</v>
      </c>
      <c r="J41" t="s">
        <v>356</v>
      </c>
      <c r="L41">
        <v>6.1</v>
      </c>
      <c r="N41">
        <v>6.1</v>
      </c>
      <c r="O41" t="s">
        <v>64</v>
      </c>
      <c r="R41" t="s">
        <v>64</v>
      </c>
    </row>
    <row r="42" spans="1:18" x14ac:dyDescent="0.3">
      <c r="A42" s="6">
        <v>45764</v>
      </c>
      <c r="B42" t="s">
        <v>48</v>
      </c>
      <c r="C42" t="s">
        <v>56</v>
      </c>
      <c r="D42" t="s">
        <v>358</v>
      </c>
      <c r="E42" t="s">
        <v>18</v>
      </c>
      <c r="F42" t="s">
        <v>303</v>
      </c>
      <c r="G42" t="s">
        <v>16</v>
      </c>
      <c r="H42" t="s">
        <v>59</v>
      </c>
      <c r="I42" t="s">
        <v>359</v>
      </c>
      <c r="J42" t="s">
        <v>360</v>
      </c>
      <c r="L42">
        <v>10</v>
      </c>
      <c r="N42">
        <v>5</v>
      </c>
      <c r="O42" t="s">
        <v>60</v>
      </c>
      <c r="P42" s="6">
        <v>45789</v>
      </c>
      <c r="Q42" t="s">
        <v>71</v>
      </c>
      <c r="R42" t="s">
        <v>60</v>
      </c>
    </row>
    <row r="43" spans="1:18" x14ac:dyDescent="0.3">
      <c r="A43" s="6">
        <v>45783</v>
      </c>
      <c r="B43" t="s">
        <v>48</v>
      </c>
      <c r="C43" t="s">
        <v>56</v>
      </c>
      <c r="D43" t="s">
        <v>361</v>
      </c>
      <c r="E43" t="s">
        <v>22</v>
      </c>
      <c r="F43" t="s">
        <v>303</v>
      </c>
      <c r="G43" t="s">
        <v>16</v>
      </c>
      <c r="H43" t="s">
        <v>59</v>
      </c>
      <c r="I43" t="s">
        <v>362</v>
      </c>
      <c r="J43" t="s">
        <v>363</v>
      </c>
      <c r="L43">
        <v>5</v>
      </c>
      <c r="N43">
        <v>5</v>
      </c>
      <c r="O43" t="s">
        <v>60</v>
      </c>
      <c r="P43" s="6">
        <v>45817</v>
      </c>
      <c r="Q43" t="s">
        <v>144</v>
      </c>
      <c r="R43" t="s">
        <v>60</v>
      </c>
    </row>
    <row r="44" spans="1:18" x14ac:dyDescent="0.3">
      <c r="A44" s="6">
        <v>45769</v>
      </c>
      <c r="B44" t="s">
        <v>48</v>
      </c>
      <c r="C44" t="s">
        <v>56</v>
      </c>
      <c r="D44" t="s">
        <v>364</v>
      </c>
      <c r="E44" t="s">
        <v>22</v>
      </c>
      <c r="F44" t="s">
        <v>303</v>
      </c>
      <c r="G44" t="s">
        <v>16</v>
      </c>
      <c r="H44" t="s">
        <v>59</v>
      </c>
      <c r="I44" t="s">
        <v>365</v>
      </c>
      <c r="J44" t="s">
        <v>366</v>
      </c>
      <c r="L44">
        <v>4.2</v>
      </c>
      <c r="N44">
        <v>4.2</v>
      </c>
      <c r="O44" t="s">
        <v>60</v>
      </c>
      <c r="P44" s="6">
        <v>45789</v>
      </c>
      <c r="Q44" t="s">
        <v>144</v>
      </c>
      <c r="R44" t="s">
        <v>60</v>
      </c>
    </row>
    <row r="45" spans="1:18" x14ac:dyDescent="0.3">
      <c r="A45" s="6">
        <v>45771</v>
      </c>
      <c r="B45" t="s">
        <v>48</v>
      </c>
      <c r="C45" t="s">
        <v>56</v>
      </c>
      <c r="D45" t="s">
        <v>367</v>
      </c>
      <c r="E45" t="s">
        <v>15</v>
      </c>
      <c r="F45" t="s">
        <v>303</v>
      </c>
      <c r="G45" t="s">
        <v>16</v>
      </c>
      <c r="H45" t="s">
        <v>59</v>
      </c>
      <c r="I45" t="s">
        <v>368</v>
      </c>
      <c r="J45" t="s">
        <v>369</v>
      </c>
      <c r="L45">
        <v>8</v>
      </c>
      <c r="N45">
        <v>4</v>
      </c>
      <c r="O45" t="s">
        <v>60</v>
      </c>
      <c r="P45" s="6">
        <v>45789</v>
      </c>
      <c r="Q45" t="s">
        <v>61</v>
      </c>
      <c r="R45" t="s">
        <v>60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6B23-7986-4B29-8EAC-93A2528BBDCA}">
  <sheetPr>
    <pageSetUpPr fitToPage="1"/>
  </sheetPr>
  <dimension ref="A1:AA30"/>
  <sheetViews>
    <sheetView tabSelected="1" workbookViewId="0">
      <selection activeCell="A5" sqref="A5"/>
    </sheetView>
  </sheetViews>
  <sheetFormatPr defaultRowHeight="14.4" x14ac:dyDescent="0.3"/>
  <cols>
    <col min="1" max="1" width="9.6640625" style="6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43.8" thickBot="1" x14ac:dyDescent="0.35">
      <c r="A3" s="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">
        <v>49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/>
      <c r="B4" s="2" t="s">
        <v>54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7"/>
      <c r="O4" s="2"/>
      <c r="P4" s="7"/>
      <c r="Q4" s="2"/>
      <c r="R4" s="2"/>
      <c r="S4" s="2"/>
      <c r="U4" s="18" t="s">
        <v>27</v>
      </c>
      <c r="V4" s="19">
        <f>SUMIFS($L$4:$L$26,$E$4:$E$26,$U4,$G$4:$G$26,V$3)</f>
        <v>0</v>
      </c>
      <c r="W4" s="20">
        <f t="shared" ref="W4:Z4" si="0">SUMIFS($L$4:$L$26,$E$4:$E$26,$U4,$G$4:$G$26,W$3)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  <c r="O5" s="2"/>
      <c r="P5" s="7"/>
      <c r="Q5" s="2"/>
      <c r="R5" s="2"/>
      <c r="S5" s="2"/>
      <c r="U5" s="22" t="s">
        <v>23</v>
      </c>
      <c r="V5" s="23">
        <f t="shared" ref="V5:Z12" si="1">SUMIFS($L$4:$L$26,$E$4:$E$26,$U5,$G$4:$G$26,V$3)</f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0</v>
      </c>
    </row>
    <row r="6" spans="1:27" x14ac:dyDescent="0.3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7"/>
      <c r="O6" s="2"/>
      <c r="P6" s="7"/>
      <c r="Q6" s="2"/>
      <c r="R6" s="2"/>
      <c r="S6" s="2"/>
      <c r="U6" s="22" t="s">
        <v>15</v>
      </c>
      <c r="V6" s="23">
        <f t="shared" si="1"/>
        <v>0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50">
        <f t="shared" si="2"/>
        <v>0</v>
      </c>
    </row>
    <row r="7" spans="1:27" x14ac:dyDescent="0.3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"/>
      <c r="O7" s="2"/>
      <c r="P7" s="7"/>
      <c r="Q7" s="2"/>
      <c r="R7" s="2"/>
      <c r="S7" s="2"/>
      <c r="U7" s="22" t="s">
        <v>20</v>
      </c>
      <c r="V7" s="23">
        <f t="shared" si="1"/>
        <v>0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50"/>
    </row>
    <row r="8" spans="1:27" x14ac:dyDescent="0.3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"/>
      <c r="O8" s="2"/>
      <c r="P8" s="7"/>
      <c r="Q8" s="2"/>
      <c r="R8" s="2"/>
      <c r="S8" s="2"/>
      <c r="U8" s="22" t="s">
        <v>21</v>
      </c>
      <c r="V8" s="23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0</v>
      </c>
    </row>
    <row r="9" spans="1:27" x14ac:dyDescent="0.3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7"/>
      <c r="O9" s="2"/>
      <c r="P9" s="7"/>
      <c r="Q9" s="2"/>
      <c r="R9" s="2"/>
      <c r="S9" s="2"/>
      <c r="U9" s="22" t="s">
        <v>18</v>
      </c>
      <c r="V9" s="23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0</v>
      </c>
    </row>
    <row r="10" spans="1:27" x14ac:dyDescent="0.3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7"/>
      <c r="O10" s="2"/>
      <c r="P10" s="7"/>
      <c r="Q10" s="2"/>
      <c r="R10" s="2"/>
      <c r="S10" s="2"/>
      <c r="T10" s="1" t="s">
        <v>35</v>
      </c>
      <c r="U10" s="22" t="s">
        <v>19</v>
      </c>
      <c r="V10" s="23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0</v>
      </c>
    </row>
    <row r="11" spans="1:27" x14ac:dyDescent="0.3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  <c r="O11" s="2"/>
      <c r="P11" s="7"/>
      <c r="Q11" s="2"/>
      <c r="R11" s="2"/>
      <c r="S11" s="2"/>
      <c r="T11" s="1" t="s">
        <v>35</v>
      </c>
      <c r="U11" s="22" t="s">
        <v>22</v>
      </c>
      <c r="V11" s="23">
        <f t="shared" si="1"/>
        <v>0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ref="AA11" si="3">SUM(V11:Z11)</f>
        <v>0</v>
      </c>
    </row>
    <row r="12" spans="1:27" ht="15" thickBot="1" x14ac:dyDescent="0.3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7"/>
      <c r="O12" s="2"/>
      <c r="P12" s="7"/>
      <c r="Q12" s="2"/>
      <c r="R12" s="2"/>
      <c r="S12" s="2"/>
      <c r="T12" s="1" t="s">
        <v>35</v>
      </c>
      <c r="U12" s="53" t="s">
        <v>46</v>
      </c>
      <c r="V12" s="42">
        <f t="shared" si="1"/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4">
        <f t="shared" si="1"/>
        <v>0</v>
      </c>
      <c r="AA12" s="50">
        <f t="shared" si="2"/>
        <v>0</v>
      </c>
    </row>
    <row r="13" spans="1:27" x14ac:dyDescent="0.3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7"/>
      <c r="O13" s="2"/>
      <c r="P13" s="7"/>
      <c r="Q13" s="2"/>
      <c r="R13" s="2"/>
      <c r="S13" s="2"/>
      <c r="T13" s="1" t="s">
        <v>35</v>
      </c>
      <c r="U13" s="26" t="s">
        <v>33</v>
      </c>
      <c r="V13" s="27">
        <f>SUM(V4:V12)</f>
        <v>0</v>
      </c>
      <c r="W13" s="27">
        <f>SUM(W4:W12)</f>
        <v>0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0</v>
      </c>
    </row>
    <row r="14" spans="1:27" x14ac:dyDescent="0.3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7"/>
      <c r="O14" s="2"/>
      <c r="P14" s="7"/>
      <c r="Q14" s="2"/>
      <c r="R14" s="2"/>
      <c r="S14" s="2"/>
      <c r="T14" s="1" t="s">
        <v>35</v>
      </c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N15" s="6"/>
      <c r="T15" s="1" t="s">
        <v>35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N16" s="6"/>
      <c r="T16" s="1" t="s">
        <v>35</v>
      </c>
      <c r="U16" s="14" t="str">
        <f>U3</f>
        <v>Nevada Appinted Conflict Office</v>
      </c>
      <c r="V16" s="15" t="s">
        <v>16</v>
      </c>
      <c r="W16" s="15" t="s">
        <v>24</v>
      </c>
      <c r="X16" s="15" t="s">
        <v>28</v>
      </c>
      <c r="Y16" s="15" t="s">
        <v>29</v>
      </c>
      <c r="Z16" s="15" t="s">
        <v>25</v>
      </c>
      <c r="AA16" s="29" t="s">
        <v>32</v>
      </c>
    </row>
    <row r="17" spans="14:27" x14ac:dyDescent="0.3">
      <c r="N17" s="6"/>
      <c r="T17" s="1" t="s">
        <v>35</v>
      </c>
      <c r="U17" s="52" t="s">
        <v>17</v>
      </c>
      <c r="V17" s="31">
        <f t="shared" ref="V17:Z17" si="4">SUMIFS($L$4:$L$26,$E$4:$E$26,$U17,$G$4:$G$26,V$3)</f>
        <v>0</v>
      </c>
      <c r="W17" s="46">
        <f t="shared" si="4"/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50">
        <f t="shared" ref="AA17:AA18" si="5">SUM(V17:Z17)</f>
        <v>0</v>
      </c>
    </row>
    <row r="18" spans="14:27" ht="15" thickBot="1" x14ac:dyDescent="0.35">
      <c r="N18" s="6"/>
      <c r="T18" s="1" t="s">
        <v>35</v>
      </c>
      <c r="U18" s="33" t="s">
        <v>45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50">
        <f t="shared" si="5"/>
        <v>0</v>
      </c>
    </row>
    <row r="19" spans="14:27" x14ac:dyDescent="0.3">
      <c r="N19" s="6"/>
      <c r="T19" s="1" t="s">
        <v>35</v>
      </c>
      <c r="U19" s="26" t="s">
        <v>33</v>
      </c>
      <c r="V19" s="10">
        <f>SUM(V17:V18)</f>
        <v>0</v>
      </c>
      <c r="W19" s="10">
        <f t="shared" ref="W19:Z19" si="6">SUM(W17:W18)</f>
        <v>0</v>
      </c>
      <c r="X19" s="10">
        <f t="shared" si="6"/>
        <v>0</v>
      </c>
      <c r="Y19" s="10">
        <f t="shared" si="6"/>
        <v>0</v>
      </c>
      <c r="Z19" s="10">
        <f t="shared" si="6"/>
        <v>0</v>
      </c>
      <c r="AA19" s="10">
        <f>SUM(V17:Z18)</f>
        <v>0</v>
      </c>
    </row>
    <row r="20" spans="14:27" x14ac:dyDescent="0.3">
      <c r="N20" s="6"/>
      <c r="T20" s="1" t="s">
        <v>35</v>
      </c>
      <c r="U20" s="10" t="s">
        <v>43</v>
      </c>
      <c r="V20" s="10"/>
      <c r="W20" s="10"/>
      <c r="X20" s="10"/>
      <c r="Y20" s="10"/>
      <c r="Z20" s="10"/>
      <c r="AA20" s="10"/>
    </row>
    <row r="21" spans="14:27" x14ac:dyDescent="0.3">
      <c r="N21" s="6"/>
      <c r="T21" s="1" t="s">
        <v>35</v>
      </c>
      <c r="U21" s="10"/>
      <c r="V21" s="10"/>
      <c r="W21" s="10"/>
      <c r="X21" s="10"/>
      <c r="Y21" s="10"/>
      <c r="Z21" s="10"/>
      <c r="AA21" s="10">
        <f>AA13+AA17</f>
        <v>0</v>
      </c>
    </row>
    <row r="22" spans="14:27" x14ac:dyDescent="0.3">
      <c r="N22" s="6"/>
      <c r="T22" s="1" t="s">
        <v>35</v>
      </c>
      <c r="U22" s="10"/>
      <c r="V22" s="10"/>
      <c r="W22" s="10"/>
      <c r="X22" s="10"/>
      <c r="Y22" s="10"/>
      <c r="Z22" s="10"/>
      <c r="AA22" s="10"/>
    </row>
    <row r="23" spans="14:27" x14ac:dyDescent="0.3">
      <c r="N23" s="6"/>
      <c r="T23" s="1" t="s">
        <v>35</v>
      </c>
    </row>
    <row r="24" spans="14:27" x14ac:dyDescent="0.3">
      <c r="N24" s="6"/>
      <c r="T24" s="1" t="s">
        <v>35</v>
      </c>
    </row>
    <row r="25" spans="14:27" x14ac:dyDescent="0.3">
      <c r="N25" s="6"/>
      <c r="T25" s="1" t="s">
        <v>35</v>
      </c>
    </row>
    <row r="26" spans="14:27" x14ac:dyDescent="0.3">
      <c r="N26" s="6"/>
      <c r="T26" s="1" t="s">
        <v>35</v>
      </c>
    </row>
    <row r="27" spans="14:27" x14ac:dyDescent="0.3">
      <c r="N27" s="6"/>
      <c r="T27" s="1" t="s">
        <v>35</v>
      </c>
    </row>
    <row r="28" spans="14:27" x14ac:dyDescent="0.3">
      <c r="N28" s="6"/>
      <c r="T28" s="1" t="s">
        <v>35</v>
      </c>
    </row>
    <row r="29" spans="14:27" x14ac:dyDescent="0.3">
      <c r="N29" s="6"/>
      <c r="T29" s="1" t="s">
        <v>35</v>
      </c>
    </row>
    <row r="30" spans="14:27" x14ac:dyDescent="0.3">
      <c r="N30" s="6"/>
      <c r="T30" s="1" t="s">
        <v>35</v>
      </c>
    </row>
  </sheetData>
  <sortState xmlns:xlrd2="http://schemas.microsoft.com/office/spreadsheetml/2017/richdata2" ref="A4:R25">
    <sortCondition ref="E4:E25"/>
  </sortState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CHURCHILL - PD (Sommer)</vt:lpstr>
      <vt:lpstr>CHURCHILL - Alt PD (Noel)</vt:lpstr>
      <vt:lpstr>CHURCHILL - Appt. Counsel</vt:lpstr>
      <vt:lpstr>CHURCHILL - 2nd Alternate PD</vt:lpstr>
      <vt:lpstr>CHURCHILL - NV Appt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2024-07-16T19:03:57Z</cp:lastPrinted>
  <dcterms:created xsi:type="dcterms:W3CDTF">2023-10-12T15:58:44Z</dcterms:created>
  <dcterms:modified xsi:type="dcterms:W3CDTF">2026-03-04T19:40:03Z</dcterms:modified>
</cp:coreProperties>
</file>