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4 -- Fourth Quarterly 04-01-24 to 06-30-24\"/>
    </mc:Choice>
  </mc:AlternateContent>
  <xr:revisionPtr revIDLastSave="0" documentId="13_ncr:1_{8F61F72C-A2CE-4A28-AA72-052F20538B02}" xr6:coauthVersionLast="47" xr6:coauthVersionMax="47" xr10:uidLastSave="{00000000-0000-0000-0000-000000000000}"/>
  <bookViews>
    <workbookView xWindow="768" yWindow="768" windowWidth="21300" windowHeight="10932" tabRatio="705" activeTab="2" xr2:uid="{00000000-000D-0000-FFFF-FFFF00000000}"/>
  </bookViews>
  <sheets>
    <sheet name="MINERAL - Brock Law Nevada" sheetId="2" r:id="rId1"/>
    <sheet name="MINERAL - Carl Hylin" sheetId="3" r:id="rId2"/>
    <sheet name="MINERAL - Nevada Appointed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4" l="1"/>
  <c r="Y12" i="4"/>
  <c r="Z12" i="4"/>
  <c r="Z13" i="4" s="1"/>
  <c r="AA12" i="4"/>
  <c r="AA13" i="4" s="1"/>
  <c r="W12" i="4"/>
  <c r="Y12" i="3"/>
  <c r="Z12" i="3"/>
  <c r="AA12" i="3"/>
  <c r="AB12" i="3"/>
  <c r="X12" i="3"/>
  <c r="X12" i="2"/>
  <c r="Y12" i="2"/>
  <c r="Z12" i="2"/>
  <c r="AA12" i="2"/>
  <c r="W12" i="2"/>
  <c r="Y4" i="4"/>
  <c r="Y5" i="4"/>
  <c r="Y6" i="4"/>
  <c r="Y7" i="4"/>
  <c r="Y8" i="4"/>
  <c r="Y9" i="4"/>
  <c r="Y10" i="4"/>
  <c r="Y11" i="4"/>
  <c r="Y19" i="4"/>
  <c r="Z19" i="4"/>
  <c r="AA19" i="4"/>
  <c r="Y16" i="4"/>
  <c r="Y17" i="4"/>
  <c r="X17" i="4"/>
  <c r="Z17" i="4"/>
  <c r="AA17" i="4"/>
  <c r="X4" i="4"/>
  <c r="Z4" i="4"/>
  <c r="AA4" i="4"/>
  <c r="X5" i="4"/>
  <c r="Z5" i="4"/>
  <c r="AA5" i="4"/>
  <c r="X6" i="4"/>
  <c r="Z6" i="4"/>
  <c r="AA6" i="4"/>
  <c r="X7" i="4"/>
  <c r="Z7" i="4"/>
  <c r="AA7" i="4"/>
  <c r="X8" i="4"/>
  <c r="Z8" i="4"/>
  <c r="AA8" i="4"/>
  <c r="X9" i="4"/>
  <c r="Z9" i="4"/>
  <c r="AA9" i="4"/>
  <c r="X10" i="4"/>
  <c r="Z10" i="4"/>
  <c r="AA10" i="4"/>
  <c r="X11" i="4"/>
  <c r="Z11" i="4"/>
  <c r="AA11" i="4"/>
  <c r="W5" i="4"/>
  <c r="W6" i="4"/>
  <c r="W7" i="4"/>
  <c r="W8" i="4"/>
  <c r="W9" i="4"/>
  <c r="W10" i="4"/>
  <c r="W11" i="4"/>
  <c r="Y16" i="2"/>
  <c r="X4" i="2"/>
  <c r="Y4" i="2"/>
  <c r="Z4" i="2"/>
  <c r="AA4" i="2"/>
  <c r="X5" i="2"/>
  <c r="Y5" i="2"/>
  <c r="Z5" i="2"/>
  <c r="AA5" i="2"/>
  <c r="X6" i="2"/>
  <c r="Y6" i="2"/>
  <c r="Z6" i="2"/>
  <c r="AA6" i="2"/>
  <c r="X7" i="2"/>
  <c r="Y7" i="2"/>
  <c r="Z7" i="2"/>
  <c r="AA7" i="2"/>
  <c r="X8" i="2"/>
  <c r="Y8" i="2"/>
  <c r="Z8" i="2"/>
  <c r="AA8" i="2"/>
  <c r="X9" i="2"/>
  <c r="Y9" i="2"/>
  <c r="Z9" i="2"/>
  <c r="AA9" i="2"/>
  <c r="X10" i="2"/>
  <c r="Y10" i="2"/>
  <c r="Z10" i="2"/>
  <c r="AA10" i="2"/>
  <c r="X11" i="2"/>
  <c r="Y11" i="2"/>
  <c r="Z11" i="2"/>
  <c r="AA11" i="2"/>
  <c r="Z13" i="2"/>
  <c r="AA13" i="2"/>
  <c r="W7" i="2"/>
  <c r="W8" i="2"/>
  <c r="W9" i="2"/>
  <c r="W10" i="2"/>
  <c r="W11" i="2"/>
  <c r="W4" i="2"/>
  <c r="W5" i="2"/>
  <c r="W6" i="2"/>
  <c r="X17" i="2"/>
  <c r="Y17" i="2"/>
  <c r="Y19" i="2" s="1"/>
  <c r="Z17" i="2"/>
  <c r="Z19" i="2" s="1"/>
  <c r="AA17" i="2"/>
  <c r="AA19" i="2" s="1"/>
  <c r="W17" i="2"/>
  <c r="Z19" i="3"/>
  <c r="AA19" i="3"/>
  <c r="AB19" i="3"/>
  <c r="Y17" i="3"/>
  <c r="Z17" i="3"/>
  <c r="AA17" i="3"/>
  <c r="AB17" i="3"/>
  <c r="Y4" i="3"/>
  <c r="Z4" i="3"/>
  <c r="AA4" i="3"/>
  <c r="AB4" i="3"/>
  <c r="Y5" i="3"/>
  <c r="Z5" i="3"/>
  <c r="AA5" i="3"/>
  <c r="AB5" i="3"/>
  <c r="Y6" i="3"/>
  <c r="Z6" i="3"/>
  <c r="AA6" i="3"/>
  <c r="AB6" i="3"/>
  <c r="Y7" i="3"/>
  <c r="Z7" i="3"/>
  <c r="AA7" i="3"/>
  <c r="AB7" i="3"/>
  <c r="Y8" i="3"/>
  <c r="Z8" i="3"/>
  <c r="AA8" i="3"/>
  <c r="AB8" i="3"/>
  <c r="Y9" i="3"/>
  <c r="Z9" i="3"/>
  <c r="AA9" i="3"/>
  <c r="AB9" i="3"/>
  <c r="Y10" i="3"/>
  <c r="Z10" i="3"/>
  <c r="AA10" i="3"/>
  <c r="AB10" i="3"/>
  <c r="Y11" i="3"/>
  <c r="Z11" i="3"/>
  <c r="AA11" i="3"/>
  <c r="AB11" i="3"/>
  <c r="Z13" i="3"/>
  <c r="X5" i="3"/>
  <c r="X6" i="3"/>
  <c r="X7" i="3"/>
  <c r="X8" i="3"/>
  <c r="X9" i="3"/>
  <c r="X10" i="3"/>
  <c r="X11" i="3"/>
  <c r="Z16" i="3"/>
  <c r="AA16" i="4"/>
  <c r="Z16" i="4"/>
  <c r="X16" i="4"/>
  <c r="W16" i="4"/>
  <c r="X17" i="3"/>
  <c r="X4" i="3"/>
  <c r="W17" i="4"/>
  <c r="W4" i="4"/>
  <c r="Y16" i="3"/>
  <c r="AA16" i="3"/>
  <c r="AB16" i="3"/>
  <c r="X16" i="3"/>
  <c r="X16" i="2"/>
  <c r="Z16" i="2"/>
  <c r="AA16" i="2"/>
  <c r="W16" i="2"/>
  <c r="V3" i="4"/>
  <c r="V16" i="4"/>
  <c r="AB17" i="4"/>
  <c r="AC17" i="3"/>
  <c r="W16" i="3"/>
  <c r="W3" i="3"/>
  <c r="V16" i="2"/>
  <c r="AB17" i="2"/>
  <c r="V3" i="2"/>
  <c r="X13" i="2" l="1"/>
  <c r="Y13" i="4"/>
  <c r="Y13" i="2"/>
  <c r="W13" i="2"/>
  <c r="AB10" i="2"/>
  <c r="AB6" i="4"/>
  <c r="X19" i="4"/>
  <c r="W13" i="4"/>
  <c r="W19" i="4"/>
  <c r="X13" i="4"/>
  <c r="AB8" i="4"/>
  <c r="AB7" i="4"/>
  <c r="AB5" i="4"/>
  <c r="AB5" i="2"/>
  <c r="AB8" i="2"/>
  <c r="AB11" i="4"/>
  <c r="AB18" i="4"/>
  <c r="AB19" i="4" s="1"/>
  <c r="AB9" i="4"/>
  <c r="AB12" i="4"/>
  <c r="AB13" i="4"/>
  <c r="AB4" i="4"/>
  <c r="AB12" i="2"/>
  <c r="AB9" i="2"/>
  <c r="AB7" i="2"/>
  <c r="AB11" i="2"/>
  <c r="AB6" i="2"/>
  <c r="Y13" i="3"/>
  <c r="AB13" i="3"/>
  <c r="X13" i="3"/>
  <c r="AC9" i="3"/>
  <c r="AC12" i="3"/>
  <c r="AC18" i="3"/>
  <c r="AC19" i="3" s="1"/>
  <c r="AC7" i="3"/>
  <c r="Y19" i="3"/>
  <c r="AC4" i="3"/>
  <c r="AC5" i="3"/>
  <c r="AC6" i="3"/>
  <c r="AC8" i="3"/>
  <c r="AA13" i="3"/>
  <c r="AC11" i="3"/>
  <c r="X19" i="3"/>
  <c r="AC13" i="3"/>
  <c r="W19" i="2"/>
  <c r="X19" i="2"/>
  <c r="AB4" i="2"/>
  <c r="AB18" i="2"/>
  <c r="AB19" i="2" s="1"/>
  <c r="AB13" i="2"/>
</calcChain>
</file>

<file path=xl/sharedStrings.xml><?xml version="1.0" encoding="utf-8"?>
<sst xmlns="http://schemas.openxmlformats.org/spreadsheetml/2006/main" count="3234" uniqueCount="277">
  <si>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</si>
  <si>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</si>
  <si>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</si>
  <si>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</si>
  <si>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</si>
  <si>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</si>
  <si>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</si>
  <si>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</si>
  <si>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</si>
  <si>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</si>
  <si>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</si>
  <si>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</si>
  <si>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</si>
  <si>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</si>
  <si>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</si>
  <si>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Mineral</t>
  </si>
  <si>
    <t xml:space="preserve">Cat. B Felonies (max. </t>
  </si>
  <si>
    <t>Attorney</t>
  </si>
  <si>
    <t>County</t>
  </si>
  <si>
    <t>Open</t>
  </si>
  <si>
    <t>Brock, Kale</t>
  </si>
  <si>
    <t>Closed</t>
  </si>
  <si>
    <t>Plead Guilty/No Contest</t>
  </si>
  <si>
    <t>23-0093901</t>
  </si>
  <si>
    <t>Staff</t>
  </si>
  <si>
    <t>Civil</t>
  </si>
  <si>
    <t>Juvenile (delinquency, supervision, &amp; appeals)</t>
  </si>
  <si>
    <t>22-0090050</t>
  </si>
  <si>
    <t>Misdemeanor (all other &amp; appeals)</t>
  </si>
  <si>
    <t>23-0099057</t>
  </si>
  <si>
    <t>Misdemeanor (DUI &amp; DV)</t>
  </si>
  <si>
    <t>Investigator</t>
  </si>
  <si>
    <t>Expert</t>
  </si>
  <si>
    <t>Appeals (Felony &amp; GM)</t>
  </si>
  <si>
    <t>Cat. A (non-capital) felonies and cat. B felonies (max. &gt; 10 years)</t>
  </si>
  <si>
    <t>Probation/Parole Violation</t>
  </si>
  <si>
    <t>Totals</t>
  </si>
  <si>
    <t/>
  </si>
  <si>
    <t>Non-Indigent Defense Workload</t>
  </si>
  <si>
    <t>Indigent Defense Workload</t>
  </si>
  <si>
    <t>Total Time Spent</t>
  </si>
  <si>
    <t>Law Office of Carl Hylin</t>
  </si>
  <si>
    <t>Hylin, Carl</t>
  </si>
  <si>
    <t>Travel (Attorney)</t>
  </si>
  <si>
    <t>23-0099297</t>
  </si>
  <si>
    <t>Other</t>
  </si>
  <si>
    <t>McDade, Cristal</t>
  </si>
  <si>
    <t>23-0099575</t>
  </si>
  <si>
    <t>23-0099849</t>
  </si>
  <si>
    <t>Retained Private Counsel</t>
  </si>
  <si>
    <t>23-0100138</t>
  </si>
  <si>
    <t>23-0100406</t>
  </si>
  <si>
    <t>23-0100413</t>
  </si>
  <si>
    <t>23-0100499</t>
  </si>
  <si>
    <t>23-0101001</t>
  </si>
  <si>
    <t>23-0101006</t>
  </si>
  <si>
    <t>23-0098435</t>
  </si>
  <si>
    <t>23-0100410</t>
  </si>
  <si>
    <t>23-0101003</t>
  </si>
  <si>
    <t>Nevada Appointed Conflict Attorneys</t>
  </si>
  <si>
    <t>23-0100846</t>
  </si>
  <si>
    <t>McPhee, Ryan</t>
  </si>
  <si>
    <t>1 F/T Attorney</t>
  </si>
  <si>
    <t>Full Name (Last, First)</t>
  </si>
  <si>
    <t>Case Title</t>
  </si>
  <si>
    <t>Cause Number</t>
  </si>
  <si>
    <t>Case Status</t>
  </si>
  <si>
    <t>21CR-2023-0192</t>
  </si>
  <si>
    <t>21CR-2024-0012</t>
  </si>
  <si>
    <t>JC23432</t>
  </si>
  <si>
    <t>JC23435 / 21CR-2023-0196</t>
  </si>
  <si>
    <t>21CR-2023-0215</t>
  </si>
  <si>
    <t>JC23452</t>
  </si>
  <si>
    <t>JC23453</t>
  </si>
  <si>
    <t>23-0100648</t>
  </si>
  <si>
    <t>21CR-2023-0226</t>
  </si>
  <si>
    <t>JC23465</t>
  </si>
  <si>
    <t>JC22157</t>
  </si>
  <si>
    <t>23-0101326</t>
  </si>
  <si>
    <t>21CR-2024-0031</t>
  </si>
  <si>
    <t>23-0101330</t>
  </si>
  <si>
    <t>24-0101903</t>
  </si>
  <si>
    <t>21CR-2024-0019</t>
  </si>
  <si>
    <t>24-0102233</t>
  </si>
  <si>
    <t>JC24010</t>
  </si>
  <si>
    <t>24-0102363</t>
  </si>
  <si>
    <t>21CR-2024-0026</t>
  </si>
  <si>
    <t>24-0102446</t>
  </si>
  <si>
    <t>JC24016</t>
  </si>
  <si>
    <t>Areshenko Lyon Walther, Ray</t>
  </si>
  <si>
    <t>24-0103183</t>
  </si>
  <si>
    <t>21CR-2021-0081</t>
  </si>
  <si>
    <t>24-0103237</t>
  </si>
  <si>
    <t>JC2409</t>
  </si>
  <si>
    <t>24-0103332</t>
  </si>
  <si>
    <t>JC24031</t>
  </si>
  <si>
    <t>24-0103408</t>
  </si>
  <si>
    <t>JC24030</t>
  </si>
  <si>
    <t>22-0013743</t>
  </si>
  <si>
    <t>22CR186</t>
  </si>
  <si>
    <t>The State of Nevada v Tommy Jackson Jr.</t>
  </si>
  <si>
    <t>21CR-2023-0010</t>
  </si>
  <si>
    <t>21CR-2024-0001</t>
  </si>
  <si>
    <t>24-0102235</t>
  </si>
  <si>
    <t>23CR189</t>
  </si>
  <si>
    <t>JC</t>
  </si>
  <si>
    <t>24-0101694</t>
  </si>
  <si>
    <t>JC24001</t>
  </si>
  <si>
    <t>Shockley, Mark</t>
  </si>
  <si>
    <t>JC23449</t>
  </si>
  <si>
    <t>Fritz, Andrew</t>
  </si>
  <si>
    <t>21JV-DP1-2023-0214</t>
  </si>
  <si>
    <t>24-0104051</t>
  </si>
  <si>
    <t>JC24043</t>
  </si>
  <si>
    <t>23-0091029</t>
  </si>
  <si>
    <t>The State of Nevada v Adam Michael Leach</t>
  </si>
  <si>
    <t>21CR-2023-0019</t>
  </si>
  <si>
    <t>24-0104070</t>
  </si>
  <si>
    <t>CR-2814</t>
  </si>
  <si>
    <t>24-0104196</t>
  </si>
  <si>
    <t>JC24050</t>
  </si>
  <si>
    <t>21CR-2024-0047</t>
  </si>
  <si>
    <t>24-0104574</t>
  </si>
  <si>
    <t>JC24057</t>
  </si>
  <si>
    <t>24-0104434</t>
  </si>
  <si>
    <t>JC23447</t>
  </si>
  <si>
    <t>24-0104436</t>
  </si>
  <si>
    <t>JC24052</t>
  </si>
  <si>
    <t>24-0104457</t>
  </si>
  <si>
    <t>24-0105104</t>
  </si>
  <si>
    <t>JC24045</t>
  </si>
  <si>
    <t>Mineral Time: Fiscal Year 24, Quarter 4</t>
  </si>
  <si>
    <t>Brock Law Nevada</t>
  </si>
  <si>
    <t>22-0089801</t>
  </si>
  <si>
    <t>Dismissed</t>
  </si>
  <si>
    <t>22-0013765</t>
  </si>
  <si>
    <t>21CR-2024-0066</t>
  </si>
  <si>
    <t>22-0089666</t>
  </si>
  <si>
    <t>21CR-2023-0033</t>
  </si>
  <si>
    <t>22-0013759</t>
  </si>
  <si>
    <t>24-0104581</t>
  </si>
  <si>
    <t>22-0014031</t>
  </si>
  <si>
    <t>21CR-2023-0075</t>
  </si>
  <si>
    <t>24-0107792</t>
  </si>
  <si>
    <t>JC24095</t>
  </si>
  <si>
    <t>24-0106003</t>
  </si>
  <si>
    <t>21CR-2024-0079</t>
  </si>
  <si>
    <t>21CR-2024-0062</t>
  </si>
  <si>
    <t>24-0105597</t>
  </si>
  <si>
    <t>JC24071</t>
  </si>
  <si>
    <t>22-0089579</t>
  </si>
  <si>
    <t>The State of Nevada v Michael Kenneth Rechner</t>
  </si>
  <si>
    <t>CR0002818</t>
  </si>
  <si>
    <t>23-0097294</t>
  </si>
  <si>
    <t>21CR-2023-0164</t>
  </si>
  <si>
    <t>Jc23368 DC 21CR-2023-0164</t>
  </si>
  <si>
    <t>24-0105598</t>
  </si>
  <si>
    <t>JC24075</t>
  </si>
  <si>
    <t>24-0107095</t>
  </si>
  <si>
    <t>24CR-2024-0096</t>
  </si>
  <si>
    <t>24-0104786</t>
  </si>
  <si>
    <t>21CR-2024-0080</t>
  </si>
  <si>
    <t>21CR-2024-0011</t>
  </si>
  <si>
    <t>24-0105470</t>
  </si>
  <si>
    <t>JC24077</t>
  </si>
  <si>
    <t>24-0106532</t>
  </si>
  <si>
    <t>21CR-2024-0097</t>
  </si>
  <si>
    <t>24-0106770</t>
  </si>
  <si>
    <t>JC24085</t>
  </si>
  <si>
    <t>24-0106589</t>
  </si>
  <si>
    <t>JC23273</t>
  </si>
  <si>
    <t>23-0093611</t>
  </si>
  <si>
    <t>JC23276</t>
  </si>
  <si>
    <t>23-0099000</t>
  </si>
  <si>
    <t>JC23418</t>
  </si>
  <si>
    <t>23CR2295</t>
  </si>
  <si>
    <t>24-0108604</t>
  </si>
  <si>
    <t>23-0091342</t>
  </si>
  <si>
    <t>JC23271</t>
  </si>
  <si>
    <t>24-0105115</t>
  </si>
  <si>
    <t>JC24063</t>
  </si>
  <si>
    <t>24-0107793</t>
  </si>
  <si>
    <t>JC24096</t>
  </si>
  <si>
    <t>24-0108744</t>
  </si>
  <si>
    <t>JC24103</t>
  </si>
  <si>
    <t>24-0108750</t>
  </si>
  <si>
    <t>JC24098</t>
  </si>
  <si>
    <t>24-0105111</t>
  </si>
  <si>
    <t>JC24060</t>
  </si>
  <si>
    <t>24-0104847</t>
  </si>
  <si>
    <t>21CR-2022-0136</t>
  </si>
  <si>
    <t>22-0090289</t>
  </si>
  <si>
    <t>The State of Nevada v Elmarie Mitchell</t>
  </si>
  <si>
    <t>21CR-2023-0040</t>
  </si>
  <si>
    <t>21CR-2024-0063</t>
  </si>
  <si>
    <t>24-0107045</t>
  </si>
  <si>
    <t>JC24048</t>
  </si>
  <si>
    <t>24-0105575</t>
  </si>
  <si>
    <t>23CR471 - DJC</t>
  </si>
  <si>
    <t>24-0105950</t>
  </si>
  <si>
    <t>21JV-DP1-2024-0057</t>
  </si>
  <si>
    <t>23-0097062</t>
  </si>
  <si>
    <t>Jc23331</t>
  </si>
  <si>
    <t>24-0106592</t>
  </si>
  <si>
    <t>JC24078</t>
  </si>
  <si>
    <t>24-0105336</t>
  </si>
  <si>
    <t>JC24074</t>
  </si>
  <si>
    <t>24-0107980</t>
  </si>
  <si>
    <t>JC23485</t>
  </si>
  <si>
    <t>24-0104197</t>
  </si>
  <si>
    <t>21CR-2022-0170</t>
  </si>
  <si>
    <t>23CR221 / JC23469</t>
  </si>
  <si>
    <t>24-0105814</t>
  </si>
  <si>
    <t>JC24068</t>
  </si>
  <si>
    <t>24-0105130</t>
  </si>
  <si>
    <t>JC24067</t>
  </si>
  <si>
    <t>24-0106590</t>
  </si>
  <si>
    <t>JC24083</t>
  </si>
  <si>
    <t>23-0099396</t>
  </si>
  <si>
    <t>JC23429</t>
  </si>
  <si>
    <t>24-0107785</t>
  </si>
  <si>
    <t>24-0107975</t>
  </si>
  <si>
    <t>JC24018</t>
  </si>
  <si>
    <t>24-0108262</t>
  </si>
  <si>
    <t>JC24073</t>
  </si>
  <si>
    <t>24-0106674</t>
  </si>
  <si>
    <t>21JV-DP1-2024-0078</t>
  </si>
  <si>
    <t>24-0108465</t>
  </si>
  <si>
    <t>21JV-DP2-2024-0101</t>
  </si>
  <si>
    <t>24-0102365</t>
  </si>
  <si>
    <t>23CR483</t>
  </si>
  <si>
    <t>24-0105113</t>
  </si>
  <si>
    <t>JC24059</t>
  </si>
  <si>
    <t>24-0106291</t>
  </si>
  <si>
    <t>JC24051</t>
  </si>
  <si>
    <t>24-0107973</t>
  </si>
  <si>
    <t>JC24041</t>
  </si>
  <si>
    <t>24-0108747</t>
  </si>
  <si>
    <t>JC24039</t>
  </si>
  <si>
    <t>24-0107284</t>
  </si>
  <si>
    <t>21CR-2022-0091</t>
  </si>
  <si>
    <t>24-0104137</t>
  </si>
  <si>
    <t>24CR131 - DJC</t>
  </si>
  <si>
    <t>24-0107157</t>
  </si>
  <si>
    <t>JC24082</t>
  </si>
  <si>
    <t>24-0106007</t>
  </si>
  <si>
    <t>JC24025</t>
  </si>
  <si>
    <t>23-0091143</t>
  </si>
  <si>
    <t>The State of Nevada v Timothy Poland</t>
  </si>
  <si>
    <t>JC23266</t>
  </si>
  <si>
    <t>23-0091125</t>
  </si>
  <si>
    <t>The State of Nevada v Ryan Bayley Stevenson</t>
  </si>
  <si>
    <t>JC22167</t>
  </si>
  <si>
    <t>23-0100463</t>
  </si>
  <si>
    <t>24-0108263</t>
  </si>
  <si>
    <t>JC24019/CV-OTH-2024-0021</t>
  </si>
  <si>
    <t>Neely, David</t>
  </si>
  <si>
    <t>24-0105282</t>
  </si>
  <si>
    <t>JC24044</t>
  </si>
  <si>
    <t>23-0101002</t>
  </si>
  <si>
    <t>JC23461</t>
  </si>
  <si>
    <t>24-0106729</t>
  </si>
  <si>
    <t>JC24072</t>
  </si>
  <si>
    <t>24-0102077</t>
  </si>
  <si>
    <t>JC24007; 21CR-2024-0088</t>
  </si>
  <si>
    <t xml:space="preserve">* Mineral - Carl Hylin is permitted to work private cases. </t>
  </si>
  <si>
    <t>Private Workload *</t>
  </si>
  <si>
    <t>Juvenile (probation/parole violations)</t>
  </si>
  <si>
    <t>24-0107163</t>
  </si>
  <si>
    <t>JC24080</t>
  </si>
  <si>
    <t>* Mineral - Brock Law Nevada are permitted to work private cases.</t>
  </si>
  <si>
    <t>No private case hours reported this quarter.</t>
  </si>
  <si>
    <t>* Mineral - Nevada Appointed Counsel</t>
  </si>
  <si>
    <t>Private Workload hours not collected.</t>
  </si>
  <si>
    <t>*</t>
  </si>
  <si>
    <t>Specialty Court/Arraignments/48 Hour Hearings</t>
  </si>
  <si>
    <t xml:space="preserve"> No Private Hours reported this quarter.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</si>
</sst>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6">
    <xf numFmtId="0" fontId="0" fillId="0" borderId="0" xfId="0"/>
    <xf numFmtId="0" fontId="3" fillId="0" borderId="0" xfId="0" applyFont="1"/>
    <xf numFmtId="164" fontId="0" fillId="0" borderId="8" xfId="0" applyNumberForma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6" fillId="0" borderId="10" xfId="2" applyNumberFormat="1" applyFont="1" applyBorder="1"/>
    <xf numFmtId="164" fontId="0" fillId="0" borderId="10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16" xfId="1" applyNumberFormat="1" applyFont="1" applyBorder="1"/>
    <xf numFmtId="164" fontId="5" fillId="2" borderId="5" xfId="1" applyNumberFormat="1" applyFont="1" applyBorder="1"/>
    <xf numFmtId="164" fontId="5" fillId="2" borderId="6" xfId="1" applyNumberFormat="1" applyFont="1" applyBorder="1"/>
    <xf numFmtId="164" fontId="5" fillId="2" borderId="7" xfId="1" applyNumberFormat="1" applyFont="1" applyBorder="1"/>
    <xf numFmtId="164" fontId="5" fillId="2" borderId="13" xfId="1" applyNumberFormat="1" applyFont="1" applyBorder="1"/>
    <xf numFmtId="164" fontId="5" fillId="2" borderId="9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0" borderId="12" xfId="1" applyNumberFormat="1" applyFont="1" applyFill="1" applyBorder="1"/>
    <xf numFmtId="164" fontId="3" fillId="0" borderId="0" xfId="0" applyNumberFormat="1" applyFont="1"/>
    <xf numFmtId="164" fontId="0" fillId="0" borderId="9" xfId="0" applyNumberFormat="1" applyBorder="1"/>
    <xf numFmtId="164" fontId="0" fillId="0" borderId="14" xfId="0" applyNumberFormat="1" applyBorder="1"/>
    <xf numFmtId="164" fontId="0" fillId="0" borderId="12" xfId="0" applyNumberFormat="1" applyBorder="1"/>
    <xf numFmtId="164" fontId="5" fillId="0" borderId="0" xfId="1" applyNumberFormat="1" applyFont="1" applyFill="1" applyBorder="1"/>
    <xf numFmtId="164" fontId="0" fillId="0" borderId="15" xfId="0" applyNumberFormat="1" applyBorder="1"/>
    <xf numFmtId="164" fontId="2" fillId="0" borderId="20" xfId="0" applyNumberFormat="1" applyFont="1" applyBorder="1"/>
    <xf numFmtId="164" fontId="5" fillId="2" borderId="9" xfId="1" applyNumberFormat="1" applyFont="1" applyBorder="1"/>
    <xf numFmtId="164" fontId="5" fillId="2" borderId="14" xfId="1" applyNumberFormat="1" applyFont="1" applyBorder="1"/>
    <xf numFmtId="164" fontId="5" fillId="2" borderId="15" xfId="1" applyNumberFormat="1" applyFont="1" applyBorder="1"/>
    <xf numFmtId="164" fontId="3" fillId="0" borderId="0" xfId="0" quotePrefix="1" applyNumberFormat="1" applyFont="1"/>
    <xf numFmtId="0" fontId="2" fillId="0" borderId="4" xfId="0" applyFont="1" applyBorder="1"/>
    <xf numFmtId="164" fontId="1" fillId="0" borderId="0" xfId="0" applyNumberFormat="1" applyFont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0" fillId="0" borderId="19" xfId="0" applyNumberFormat="1" applyBorder="1"/>
    <xf numFmtId="0" fontId="0" fillId="0" borderId="19" xfId="0" applyBorder="1"/>
  </cellXfs>
  <cellStyles count="3">
    <cellStyle name="Neutral" xfId="1" builtinId="28"/>
    <cellStyle name="Normal" xfId="0" builtinId="0"/>
    <cellStyle name="Normal 2" xfId="2" xr:uid="{E472F185-E6C1-4AD3-8141-D5459E01D23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2CB8-1940-4E2B-B69F-78F5BA34B5ED}">
  <sheetPr>
    <pageSetUpPr fitToPage="1"/>
  </sheetPr>
  <dimension ref="A1:AB190"/>
  <sheetViews>
    <sheetView topLeftCell="U1" workbookViewId="0">
      <selection activeCell="W12" sqref="W12:AA12"/>
    </sheetView>
  </sheetViews>
  <sheetFormatPr defaultColWidth="9.109375" defaultRowHeight="14.4" x14ac:dyDescent="0.3"/>
  <cols>
    <col min="1" max="1" width="10.6640625" style="4" bestFit="1" customWidth="1"/>
    <col min="2" max="21" width="9.109375" style="4"/>
    <col min="22" max="22" width="59.109375" style="4" bestFit="1" customWidth="1"/>
    <col min="23" max="27" width="12.44140625" style="4" customWidth="1"/>
    <col min="28" max="16384" width="9.109375" style="4"/>
  </cols>
  <sheetData>
    <row r="1" spans="1:28" ht="25.8" x14ac:dyDescent="0.5">
      <c r="A1" s="42" t="s">
        <v>131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3"/>
      <c r="Q1" s="3"/>
      <c r="R1" s="3"/>
      <c r="S1" s="3"/>
      <c r="T1" s="3"/>
    </row>
    <row r="2" spans="1:28" ht="15" thickBot="1" x14ac:dyDescent="0.35">
      <c r="W2" s="43" t="s">
        <v>39</v>
      </c>
      <c r="X2" s="44"/>
      <c r="Y2" s="44"/>
      <c r="Z2" s="44"/>
      <c r="AA2" s="45"/>
    </row>
    <row r="3" spans="1:28" ht="60.75" customHeight="1" thickBot="1" x14ac:dyDescent="0.3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6" t="s">
        <v>63</v>
      </c>
      <c r="Q3" s="6" t="s">
        <v>64</v>
      </c>
      <c r="R3" s="6" t="s">
        <v>65</v>
      </c>
      <c r="S3" s="6" t="s">
        <v>66</v>
      </c>
      <c r="T3" s="6"/>
      <c r="V3" s="7" t="str">
        <f>B4</f>
        <v>Brock Law Nevada</v>
      </c>
      <c r="W3" s="8" t="s">
        <v>17</v>
      </c>
      <c r="X3" s="8" t="s">
        <v>43</v>
      </c>
      <c r="Y3" s="8" t="s">
        <v>31</v>
      </c>
      <c r="Z3" s="8" t="s">
        <v>32</v>
      </c>
      <c r="AA3" s="8" t="s">
        <v>24</v>
      </c>
      <c r="AB3" s="9" t="s">
        <v>36</v>
      </c>
    </row>
    <row r="4" spans="1:28" x14ac:dyDescent="0.3">
      <c r="A4" s="4">
        <v>45462</v>
      </c>
      <c r="B4" s="4" t="s">
        <v>132</v>
      </c>
      <c r="C4" s="4" t="s">
        <v>15</v>
      </c>
      <c r="D4" s="4" t="s">
        <v>44</v>
      </c>
      <c r="E4" s="4" t="s">
        <v>34</v>
      </c>
      <c r="G4" s="4" t="s">
        <v>20</v>
      </c>
      <c r="H4" s="4" t="s">
        <v>17</v>
      </c>
      <c r="I4" s="4" t="s">
        <v>18</v>
      </c>
      <c r="J4" s="4">
        <v>1.5</v>
      </c>
      <c r="L4" s="4">
        <v>26.8</v>
      </c>
      <c r="M4" s="4" t="s">
        <v>19</v>
      </c>
      <c r="P4" s="4" t="s">
        <v>20</v>
      </c>
      <c r="Q4" s="4" t="s">
        <v>67</v>
      </c>
      <c r="R4" s="4" t="s">
        <v>67</v>
      </c>
      <c r="S4" s="4" t="s">
        <v>19</v>
      </c>
      <c r="V4" s="10" t="s">
        <v>33</v>
      </c>
      <c r="W4" s="11">
        <f t="shared" ref="W4:AA11" si="0">SUMIFS($J$4:$J$190,$E$4:$E$190,$V4,$H$4:$H$190,W$3)</f>
        <v>0</v>
      </c>
      <c r="X4" s="12">
        <f t="shared" si="0"/>
        <v>0</v>
      </c>
      <c r="Y4" s="12">
        <f t="shared" si="0"/>
        <v>0</v>
      </c>
      <c r="Z4" s="12">
        <f t="shared" si="0"/>
        <v>0</v>
      </c>
      <c r="AA4" s="13">
        <f t="shared" si="0"/>
        <v>0</v>
      </c>
      <c r="AB4" s="4">
        <f t="shared" ref="AB4:AB12" si="1">SUM(W4:AA4)</f>
        <v>0</v>
      </c>
    </row>
    <row r="5" spans="1:28" x14ac:dyDescent="0.3">
      <c r="A5" s="4">
        <v>45462</v>
      </c>
      <c r="B5" s="4" t="s">
        <v>132</v>
      </c>
      <c r="C5" s="4" t="s">
        <v>15</v>
      </c>
      <c r="D5" s="4" t="s">
        <v>44</v>
      </c>
      <c r="E5" s="4" t="s">
        <v>34</v>
      </c>
      <c r="G5" s="4" t="s">
        <v>20</v>
      </c>
      <c r="H5" s="4" t="s">
        <v>17</v>
      </c>
      <c r="I5" s="4" t="s">
        <v>18</v>
      </c>
      <c r="J5" s="4">
        <v>4</v>
      </c>
      <c r="L5" s="4">
        <v>26.8</v>
      </c>
      <c r="M5" s="4" t="s">
        <v>19</v>
      </c>
      <c r="P5" s="4" t="s">
        <v>20</v>
      </c>
      <c r="Q5" s="4" t="s">
        <v>67</v>
      </c>
      <c r="R5" s="4" t="s">
        <v>67</v>
      </c>
      <c r="S5" s="4" t="s">
        <v>19</v>
      </c>
      <c r="V5" s="14" t="s">
        <v>34</v>
      </c>
      <c r="W5" s="2">
        <f t="shared" si="0"/>
        <v>22.2</v>
      </c>
      <c r="X5" s="15">
        <f t="shared" si="0"/>
        <v>0</v>
      </c>
      <c r="Y5" s="15">
        <f t="shared" si="0"/>
        <v>0</v>
      </c>
      <c r="Z5" s="15">
        <f t="shared" si="0"/>
        <v>0</v>
      </c>
      <c r="AA5" s="16">
        <f t="shared" si="0"/>
        <v>0</v>
      </c>
      <c r="AB5" s="4">
        <f t="shared" si="1"/>
        <v>22.2</v>
      </c>
    </row>
    <row r="6" spans="1:28" x14ac:dyDescent="0.3">
      <c r="A6" s="4">
        <v>45463</v>
      </c>
      <c r="B6" s="4" t="s">
        <v>132</v>
      </c>
      <c r="C6" s="4" t="s">
        <v>15</v>
      </c>
      <c r="D6" s="4" t="s">
        <v>44</v>
      </c>
      <c r="E6" s="4" t="s">
        <v>34</v>
      </c>
      <c r="G6" s="4" t="s">
        <v>20</v>
      </c>
      <c r="H6" s="4" t="s">
        <v>17</v>
      </c>
      <c r="I6" s="4" t="s">
        <v>18</v>
      </c>
      <c r="J6" s="4">
        <v>2.5</v>
      </c>
      <c r="L6" s="4">
        <v>26.8</v>
      </c>
      <c r="M6" s="4" t="s">
        <v>19</v>
      </c>
      <c r="P6" s="4" t="s">
        <v>20</v>
      </c>
      <c r="Q6" s="4" t="s">
        <v>67</v>
      </c>
      <c r="R6" s="4" t="s">
        <v>67</v>
      </c>
      <c r="S6" s="4" t="s">
        <v>19</v>
      </c>
      <c r="V6" s="14" t="s">
        <v>16</v>
      </c>
      <c r="W6" s="2">
        <f>SUMIFS($J$4:$J$190,$E$4:$E$190,$V6,$H$4:$H$190,W$3)</f>
        <v>191.10000000000002</v>
      </c>
      <c r="X6" s="15">
        <f t="shared" si="0"/>
        <v>0</v>
      </c>
      <c r="Y6" s="15">
        <f t="shared" si="0"/>
        <v>0</v>
      </c>
      <c r="Z6" s="15">
        <f t="shared" si="0"/>
        <v>4</v>
      </c>
      <c r="AA6" s="16">
        <f t="shared" si="0"/>
        <v>3.9000000000000004</v>
      </c>
      <c r="AB6" s="4">
        <f t="shared" si="1"/>
        <v>199.00000000000003</v>
      </c>
    </row>
    <row r="7" spans="1:28" x14ac:dyDescent="0.3">
      <c r="A7" s="4">
        <v>45455</v>
      </c>
      <c r="B7" s="4" t="s">
        <v>132</v>
      </c>
      <c r="C7" s="4" t="s">
        <v>15</v>
      </c>
      <c r="D7" s="4" t="s">
        <v>44</v>
      </c>
      <c r="E7" s="4" t="s">
        <v>34</v>
      </c>
      <c r="G7" s="4" t="s">
        <v>20</v>
      </c>
      <c r="H7" s="4" t="s">
        <v>17</v>
      </c>
      <c r="I7" s="4" t="s">
        <v>18</v>
      </c>
      <c r="J7" s="4">
        <v>0.5</v>
      </c>
      <c r="L7" s="4">
        <v>26.8</v>
      </c>
      <c r="M7" s="4" t="s">
        <v>19</v>
      </c>
      <c r="P7" s="4" t="s">
        <v>20</v>
      </c>
      <c r="Q7" s="4" t="s">
        <v>67</v>
      </c>
      <c r="R7" s="4" t="s">
        <v>67</v>
      </c>
      <c r="S7" s="4" t="s">
        <v>19</v>
      </c>
      <c r="V7" s="14" t="s">
        <v>28</v>
      </c>
      <c r="W7" s="2">
        <f t="shared" si="0"/>
        <v>54.7</v>
      </c>
      <c r="X7" s="15">
        <f t="shared" si="0"/>
        <v>0</v>
      </c>
      <c r="Y7" s="15">
        <f t="shared" si="0"/>
        <v>0</v>
      </c>
      <c r="Z7" s="15">
        <f t="shared" si="0"/>
        <v>0</v>
      </c>
      <c r="AA7" s="16">
        <f t="shared" si="0"/>
        <v>0.1</v>
      </c>
      <c r="AB7" s="4">
        <f t="shared" si="1"/>
        <v>54.800000000000004</v>
      </c>
    </row>
    <row r="8" spans="1:28" x14ac:dyDescent="0.3">
      <c r="A8" s="4">
        <v>45461</v>
      </c>
      <c r="B8" s="4" t="s">
        <v>132</v>
      </c>
      <c r="C8" s="4" t="s">
        <v>15</v>
      </c>
      <c r="D8" s="4" t="s">
        <v>44</v>
      </c>
      <c r="E8" s="4" t="s">
        <v>34</v>
      </c>
      <c r="G8" s="4" t="s">
        <v>20</v>
      </c>
      <c r="H8" s="4" t="s">
        <v>17</v>
      </c>
      <c r="I8" s="4" t="s">
        <v>18</v>
      </c>
      <c r="J8" s="4">
        <v>1</v>
      </c>
      <c r="L8" s="4">
        <v>26.8</v>
      </c>
      <c r="M8" s="4" t="s">
        <v>19</v>
      </c>
      <c r="P8" s="4" t="s">
        <v>20</v>
      </c>
      <c r="Q8" s="4" t="s">
        <v>67</v>
      </c>
      <c r="R8" s="4" t="s">
        <v>67</v>
      </c>
      <c r="S8" s="4" t="s">
        <v>19</v>
      </c>
      <c r="V8" s="14" t="s">
        <v>30</v>
      </c>
      <c r="W8" s="2">
        <f t="shared" si="0"/>
        <v>68.5</v>
      </c>
      <c r="X8" s="15">
        <f t="shared" si="0"/>
        <v>0</v>
      </c>
      <c r="Y8" s="15">
        <f t="shared" si="0"/>
        <v>0</v>
      </c>
      <c r="Z8" s="15">
        <f t="shared" si="0"/>
        <v>0</v>
      </c>
      <c r="AA8" s="16">
        <f t="shared" si="0"/>
        <v>1.7000000000000002</v>
      </c>
      <c r="AB8" s="4">
        <f t="shared" si="1"/>
        <v>70.2</v>
      </c>
    </row>
    <row r="9" spans="1:28" x14ac:dyDescent="0.3">
      <c r="A9" s="4">
        <v>45462</v>
      </c>
      <c r="B9" s="4" t="s">
        <v>132</v>
      </c>
      <c r="C9" s="4" t="s">
        <v>15</v>
      </c>
      <c r="D9" s="4" t="s">
        <v>44</v>
      </c>
      <c r="E9" s="4" t="s">
        <v>34</v>
      </c>
      <c r="G9" s="4" t="s">
        <v>20</v>
      </c>
      <c r="H9" s="4" t="s">
        <v>17</v>
      </c>
      <c r="I9" s="4" t="s">
        <v>18</v>
      </c>
      <c r="J9" s="4">
        <v>1</v>
      </c>
      <c r="L9" s="4">
        <v>26.8</v>
      </c>
      <c r="M9" s="4" t="s">
        <v>19</v>
      </c>
      <c r="P9" s="4" t="s">
        <v>20</v>
      </c>
      <c r="Q9" s="4" t="s">
        <v>67</v>
      </c>
      <c r="R9" s="4" t="s">
        <v>67</v>
      </c>
      <c r="S9" s="4" t="s">
        <v>19</v>
      </c>
      <c r="V9" s="14" t="s">
        <v>26</v>
      </c>
      <c r="W9" s="2">
        <f t="shared" si="0"/>
        <v>11.5</v>
      </c>
      <c r="X9" s="15">
        <f t="shared" si="0"/>
        <v>0</v>
      </c>
      <c r="Y9" s="15">
        <f t="shared" si="0"/>
        <v>0</v>
      </c>
      <c r="Z9" s="15">
        <f t="shared" si="0"/>
        <v>0</v>
      </c>
      <c r="AA9" s="16">
        <f t="shared" si="0"/>
        <v>0</v>
      </c>
      <c r="AB9" s="4">
        <f t="shared" si="1"/>
        <v>11.5</v>
      </c>
    </row>
    <row r="10" spans="1:28" x14ac:dyDescent="0.3">
      <c r="A10" s="4">
        <v>45440</v>
      </c>
      <c r="B10" s="4" t="s">
        <v>132</v>
      </c>
      <c r="C10" s="4" t="s">
        <v>15</v>
      </c>
      <c r="D10" s="4" t="s">
        <v>44</v>
      </c>
      <c r="E10" s="4" t="s">
        <v>34</v>
      </c>
      <c r="G10" s="4" t="s">
        <v>20</v>
      </c>
      <c r="H10" s="4" t="s">
        <v>17</v>
      </c>
      <c r="I10" s="4" t="s">
        <v>18</v>
      </c>
      <c r="J10" s="4">
        <v>0.7</v>
      </c>
      <c r="L10" s="4">
        <v>26.8</v>
      </c>
      <c r="M10" s="4" t="s">
        <v>19</v>
      </c>
      <c r="P10" s="4" t="s">
        <v>20</v>
      </c>
      <c r="Q10" s="4" t="s">
        <v>67</v>
      </c>
      <c r="R10" s="4" t="s">
        <v>67</v>
      </c>
      <c r="S10" s="4" t="s">
        <v>19</v>
      </c>
      <c r="V10" s="36" t="s">
        <v>267</v>
      </c>
      <c r="W10" s="2">
        <f t="shared" si="0"/>
        <v>0</v>
      </c>
      <c r="X10" s="15">
        <f t="shared" si="0"/>
        <v>0</v>
      </c>
      <c r="Y10" s="15">
        <f t="shared" si="0"/>
        <v>0</v>
      </c>
      <c r="Z10" s="15">
        <f t="shared" si="0"/>
        <v>0</v>
      </c>
      <c r="AA10" s="16">
        <f t="shared" si="0"/>
        <v>0</v>
      </c>
      <c r="AB10" s="4">
        <f t="shared" si="1"/>
        <v>0</v>
      </c>
    </row>
    <row r="11" spans="1:28" x14ac:dyDescent="0.3">
      <c r="A11" s="4">
        <v>45391</v>
      </c>
      <c r="B11" s="4" t="s">
        <v>132</v>
      </c>
      <c r="C11" s="4" t="s">
        <v>15</v>
      </c>
      <c r="D11" s="4" t="s">
        <v>44</v>
      </c>
      <c r="E11" s="4" t="s">
        <v>34</v>
      </c>
      <c r="G11" s="4" t="s">
        <v>20</v>
      </c>
      <c r="H11" s="4" t="s">
        <v>17</v>
      </c>
      <c r="I11" s="4" t="s">
        <v>18</v>
      </c>
      <c r="J11" s="4">
        <v>1</v>
      </c>
      <c r="L11" s="4">
        <v>26.8</v>
      </c>
      <c r="M11" s="4" t="s">
        <v>19</v>
      </c>
      <c r="P11" s="4" t="s">
        <v>20</v>
      </c>
      <c r="Q11" s="4" t="s">
        <v>67</v>
      </c>
      <c r="R11" s="4" t="s">
        <v>67</v>
      </c>
      <c r="S11" s="4" t="s">
        <v>19</v>
      </c>
      <c r="V11" s="14" t="s">
        <v>35</v>
      </c>
      <c r="W11" s="2">
        <f t="shared" si="0"/>
        <v>10.5</v>
      </c>
      <c r="X11" s="15">
        <f t="shared" si="0"/>
        <v>0</v>
      </c>
      <c r="Y11" s="15">
        <f t="shared" si="0"/>
        <v>0</v>
      </c>
      <c r="Z11" s="15">
        <f t="shared" si="0"/>
        <v>0</v>
      </c>
      <c r="AA11" s="16">
        <f t="shared" si="0"/>
        <v>0</v>
      </c>
      <c r="AB11" s="4">
        <f t="shared" si="1"/>
        <v>10.5</v>
      </c>
    </row>
    <row r="12" spans="1:28" ht="15" thickBot="1" x14ac:dyDescent="0.35">
      <c r="A12" s="4">
        <v>45419</v>
      </c>
      <c r="B12" s="4" t="s">
        <v>132</v>
      </c>
      <c r="C12" s="4" t="s">
        <v>15</v>
      </c>
      <c r="D12" s="4" t="s">
        <v>133</v>
      </c>
      <c r="E12" s="4" t="s">
        <v>16</v>
      </c>
      <c r="G12" s="4" t="s">
        <v>20</v>
      </c>
      <c r="H12" s="4" t="s">
        <v>17</v>
      </c>
      <c r="I12" s="4" t="s">
        <v>18</v>
      </c>
      <c r="J12" s="4">
        <v>2</v>
      </c>
      <c r="L12" s="4">
        <v>21.6</v>
      </c>
      <c r="M12" s="4" t="s">
        <v>21</v>
      </c>
      <c r="N12" s="4">
        <v>45419</v>
      </c>
      <c r="O12" s="4" t="s">
        <v>134</v>
      </c>
      <c r="P12" s="4" t="s">
        <v>20</v>
      </c>
      <c r="S12" s="4" t="s">
        <v>21</v>
      </c>
      <c r="V12" s="41" t="s">
        <v>275</v>
      </c>
      <c r="W12" s="31">
        <f>SUMIFS($J$4:$J$190,$E$4:$E$190,"Specialty Court",$H$4:$H$190,W$3)</f>
        <v>0</v>
      </c>
      <c r="X12" s="32">
        <f t="shared" ref="X12:AA12" si="2">SUMIFS($J$4:$J$190,$E$4:$E$190,"Specialty Court",$H$4:$H$190,X$3)</f>
        <v>0</v>
      </c>
      <c r="Y12" s="32">
        <f t="shared" si="2"/>
        <v>0</v>
      </c>
      <c r="Z12" s="32">
        <f t="shared" si="2"/>
        <v>0</v>
      </c>
      <c r="AA12" s="35">
        <f t="shared" si="2"/>
        <v>0</v>
      </c>
      <c r="AB12" s="4">
        <f t="shared" si="1"/>
        <v>0</v>
      </c>
    </row>
    <row r="13" spans="1:28" x14ac:dyDescent="0.3">
      <c r="A13" s="4">
        <v>45435</v>
      </c>
      <c r="B13" s="4" t="s">
        <v>132</v>
      </c>
      <c r="C13" s="4" t="s">
        <v>15</v>
      </c>
      <c r="D13" s="4" t="s">
        <v>27</v>
      </c>
      <c r="E13" s="4" t="s">
        <v>28</v>
      </c>
      <c r="G13" s="4" t="s">
        <v>20</v>
      </c>
      <c r="H13" s="4" t="s">
        <v>17</v>
      </c>
      <c r="I13" s="4" t="s">
        <v>18</v>
      </c>
      <c r="J13" s="4">
        <v>2.5</v>
      </c>
      <c r="L13" s="4">
        <v>21</v>
      </c>
      <c r="M13" s="4" t="s">
        <v>19</v>
      </c>
      <c r="P13" s="4" t="s">
        <v>20</v>
      </c>
      <c r="Q13" s="4" t="s">
        <v>100</v>
      </c>
      <c r="R13" s="4" t="s">
        <v>101</v>
      </c>
      <c r="V13" s="17" t="s">
        <v>40</v>
      </c>
      <c r="W13" s="18">
        <f>SUM(W4:W12)</f>
        <v>358.5</v>
      </c>
      <c r="X13" s="18">
        <f t="shared" ref="X13:AA13" si="3">SUM(X4:X12)</f>
        <v>0</v>
      </c>
      <c r="Y13" s="18">
        <f t="shared" si="3"/>
        <v>0</v>
      </c>
      <c r="Z13" s="18">
        <f t="shared" si="3"/>
        <v>4</v>
      </c>
      <c r="AA13" s="18">
        <f t="shared" si="3"/>
        <v>5.7</v>
      </c>
      <c r="AB13" s="4">
        <f>SUM(W4:AA12)</f>
        <v>368.20000000000005</v>
      </c>
    </row>
    <row r="14" spans="1:28" x14ac:dyDescent="0.3">
      <c r="A14" s="4">
        <v>45407</v>
      </c>
      <c r="B14" s="4" t="s">
        <v>132</v>
      </c>
      <c r="C14" s="4" t="s">
        <v>15</v>
      </c>
      <c r="D14" s="4" t="s">
        <v>27</v>
      </c>
      <c r="E14" s="4" t="s">
        <v>28</v>
      </c>
      <c r="G14" s="4" t="s">
        <v>20</v>
      </c>
      <c r="H14" s="4" t="s">
        <v>17</v>
      </c>
      <c r="I14" s="4" t="s">
        <v>18</v>
      </c>
      <c r="J14" s="4">
        <v>3</v>
      </c>
      <c r="L14" s="4">
        <v>21</v>
      </c>
      <c r="M14" s="4" t="s">
        <v>19</v>
      </c>
      <c r="P14" s="4" t="s">
        <v>20</v>
      </c>
      <c r="Q14" s="4" t="s">
        <v>100</v>
      </c>
      <c r="R14" s="4" t="s">
        <v>101</v>
      </c>
      <c r="V14" s="19"/>
    </row>
    <row r="15" spans="1:28" ht="15" thickBot="1" x14ac:dyDescent="0.35">
      <c r="A15" s="4">
        <v>45463</v>
      </c>
      <c r="B15" s="4" t="s">
        <v>132</v>
      </c>
      <c r="C15" s="4" t="s">
        <v>15</v>
      </c>
      <c r="D15" s="4" t="s">
        <v>27</v>
      </c>
      <c r="E15" s="4" t="s">
        <v>28</v>
      </c>
      <c r="G15" s="4" t="s">
        <v>20</v>
      </c>
      <c r="H15" s="4" t="s">
        <v>17</v>
      </c>
      <c r="I15" s="4" t="s">
        <v>18</v>
      </c>
      <c r="J15" s="4">
        <v>2.5</v>
      </c>
      <c r="L15" s="4">
        <v>21</v>
      </c>
      <c r="M15" s="4" t="s">
        <v>19</v>
      </c>
      <c r="P15" s="4" t="s">
        <v>20</v>
      </c>
      <c r="Q15" s="4" t="s">
        <v>100</v>
      </c>
      <c r="R15" s="4" t="s">
        <v>101</v>
      </c>
      <c r="V15" s="20" t="s">
        <v>37</v>
      </c>
      <c r="W15" s="43" t="s">
        <v>38</v>
      </c>
      <c r="X15" s="44"/>
      <c r="Y15" s="44"/>
      <c r="Z15" s="44"/>
      <c r="AA15" s="45"/>
    </row>
    <row r="16" spans="1:28" ht="29.4" thickBot="1" x14ac:dyDescent="0.35">
      <c r="A16" s="4">
        <v>45447</v>
      </c>
      <c r="B16" s="4" t="s">
        <v>132</v>
      </c>
      <c r="C16" s="4" t="s">
        <v>15</v>
      </c>
      <c r="D16" s="4" t="s">
        <v>51</v>
      </c>
      <c r="E16" s="4" t="s">
        <v>16</v>
      </c>
      <c r="G16" s="4" t="s">
        <v>20</v>
      </c>
      <c r="H16" s="4" t="s">
        <v>17</v>
      </c>
      <c r="I16" s="4" t="s">
        <v>18</v>
      </c>
      <c r="J16" s="4">
        <v>2.5</v>
      </c>
      <c r="L16" s="4">
        <v>20.6</v>
      </c>
      <c r="M16" s="4" t="s">
        <v>19</v>
      </c>
      <c r="P16" s="4" t="s">
        <v>20</v>
      </c>
      <c r="Q16" s="4" t="s">
        <v>72</v>
      </c>
      <c r="R16" s="4" t="s">
        <v>72</v>
      </c>
      <c r="S16" s="4" t="s">
        <v>19</v>
      </c>
      <c r="V16" s="7" t="str">
        <f>B4</f>
        <v>Brock Law Nevada</v>
      </c>
      <c r="W16" s="8" t="str">
        <f>W3</f>
        <v>Attorney</v>
      </c>
      <c r="X16" s="8" t="str">
        <f>X3</f>
        <v>Travel (Attorney)</v>
      </c>
      <c r="Y16" s="8" t="str">
        <f>Y3</f>
        <v>Investigator</v>
      </c>
      <c r="Z16" s="8" t="str">
        <f>Z3</f>
        <v>Expert</v>
      </c>
      <c r="AA16" s="8" t="str">
        <f>AA3</f>
        <v>Staff</v>
      </c>
      <c r="AB16" s="9" t="s">
        <v>36</v>
      </c>
    </row>
    <row r="17" spans="1:28" x14ac:dyDescent="0.3">
      <c r="A17" s="4">
        <v>45419</v>
      </c>
      <c r="B17" s="4" t="s">
        <v>132</v>
      </c>
      <c r="C17" s="4" t="s">
        <v>15</v>
      </c>
      <c r="D17" s="4" t="s">
        <v>51</v>
      </c>
      <c r="E17" s="4" t="s">
        <v>16</v>
      </c>
      <c r="G17" s="4" t="s">
        <v>20</v>
      </c>
      <c r="H17" s="4" t="s">
        <v>17</v>
      </c>
      <c r="I17" s="4" t="s">
        <v>18</v>
      </c>
      <c r="J17" s="4">
        <v>2</v>
      </c>
      <c r="L17" s="4">
        <v>20.6</v>
      </c>
      <c r="M17" s="4" t="s">
        <v>19</v>
      </c>
      <c r="P17" s="4" t="s">
        <v>20</v>
      </c>
      <c r="Q17" s="4" t="s">
        <v>72</v>
      </c>
      <c r="R17" s="4" t="s">
        <v>72</v>
      </c>
      <c r="S17" s="4" t="s">
        <v>19</v>
      </c>
      <c r="V17" s="21" t="s">
        <v>25</v>
      </c>
      <c r="W17" s="22">
        <f>SUMIFS($J$4:$J$189,$E$4:$E$189,$V17,$H$4:$H$189,W$3)</f>
        <v>0</v>
      </c>
      <c r="X17" s="23">
        <f t="shared" ref="X17:AA17" si="4">SUMIFS($J$4:$J$189,$E$4:$E$189,$V17,$H$4:$H$189,X$3)</f>
        <v>0</v>
      </c>
      <c r="Y17" s="23">
        <f t="shared" si="4"/>
        <v>0</v>
      </c>
      <c r="Z17" s="23">
        <f t="shared" si="4"/>
        <v>0</v>
      </c>
      <c r="AA17" s="24">
        <f t="shared" si="4"/>
        <v>0</v>
      </c>
      <c r="AB17" s="33">
        <f>SUMIFS($J$4:$J$69,$E$4:$E$69,$V17,$H$4:$H$69,AA$3)</f>
        <v>0</v>
      </c>
    </row>
    <row r="18" spans="1:28" ht="15" thickBot="1" x14ac:dyDescent="0.35">
      <c r="A18" s="4">
        <v>45461</v>
      </c>
      <c r="B18" s="4" t="s">
        <v>132</v>
      </c>
      <c r="C18" s="4" t="s">
        <v>15</v>
      </c>
      <c r="D18" s="4" t="s">
        <v>51</v>
      </c>
      <c r="E18" s="4" t="s">
        <v>16</v>
      </c>
      <c r="G18" s="4" t="s">
        <v>20</v>
      </c>
      <c r="H18" s="4" t="s">
        <v>17</v>
      </c>
      <c r="I18" s="4" t="s">
        <v>18</v>
      </c>
      <c r="J18" s="4">
        <v>2.5</v>
      </c>
      <c r="L18" s="4">
        <v>20.6</v>
      </c>
      <c r="M18" s="4" t="s">
        <v>19</v>
      </c>
      <c r="P18" s="4" t="s">
        <v>20</v>
      </c>
      <c r="Q18" s="4" t="s">
        <v>72</v>
      </c>
      <c r="R18" s="4" t="s">
        <v>72</v>
      </c>
      <c r="S18" s="4" t="s">
        <v>19</v>
      </c>
      <c r="V18" s="25" t="s">
        <v>266</v>
      </c>
      <c r="W18" s="37"/>
      <c r="X18" s="38"/>
      <c r="Y18" s="38"/>
      <c r="Z18" s="38"/>
      <c r="AA18" s="39"/>
      <c r="AB18" s="29">
        <f>SUM(V18:Z18)</f>
        <v>0</v>
      </c>
    </row>
    <row r="19" spans="1:28" x14ac:dyDescent="0.3">
      <c r="A19" s="4">
        <v>45426</v>
      </c>
      <c r="B19" s="4" t="s">
        <v>132</v>
      </c>
      <c r="C19" s="4" t="s">
        <v>15</v>
      </c>
      <c r="D19" s="4" t="s">
        <v>51</v>
      </c>
      <c r="E19" s="4" t="s">
        <v>16</v>
      </c>
      <c r="G19" s="4" t="s">
        <v>20</v>
      </c>
      <c r="H19" s="4" t="s">
        <v>17</v>
      </c>
      <c r="I19" s="4" t="s">
        <v>18</v>
      </c>
      <c r="J19" s="4">
        <v>2</v>
      </c>
      <c r="L19" s="4">
        <v>20.6</v>
      </c>
      <c r="M19" s="4" t="s">
        <v>19</v>
      </c>
      <c r="P19" s="4" t="s">
        <v>20</v>
      </c>
      <c r="Q19" s="4" t="s">
        <v>72</v>
      </c>
      <c r="R19" s="4" t="s">
        <v>72</v>
      </c>
      <c r="S19" s="4" t="s">
        <v>19</v>
      </c>
      <c r="V19" s="17" t="s">
        <v>40</v>
      </c>
      <c r="W19" s="18">
        <f>SUM(W17:W18)</f>
        <v>0</v>
      </c>
      <c r="X19" s="18">
        <f t="shared" ref="X19:AA19" si="5">SUM(X17:X18)</f>
        <v>0</v>
      </c>
      <c r="Y19" s="18">
        <f t="shared" si="5"/>
        <v>0</v>
      </c>
      <c r="Z19" s="18">
        <f t="shared" si="5"/>
        <v>0</v>
      </c>
      <c r="AA19" s="18">
        <f t="shared" si="5"/>
        <v>0</v>
      </c>
      <c r="AB19" s="34">
        <f>SUM(AA17,AB18)</f>
        <v>0</v>
      </c>
    </row>
    <row r="20" spans="1:28" x14ac:dyDescent="0.3">
      <c r="A20" s="4">
        <v>45443</v>
      </c>
      <c r="B20" s="4" t="s">
        <v>132</v>
      </c>
      <c r="C20" s="4" t="s">
        <v>15</v>
      </c>
      <c r="D20" s="4" t="s">
        <v>51</v>
      </c>
      <c r="E20" s="4" t="s">
        <v>16</v>
      </c>
      <c r="G20" s="4" t="s">
        <v>46</v>
      </c>
      <c r="H20" s="4" t="s">
        <v>24</v>
      </c>
      <c r="I20" s="4" t="s">
        <v>18</v>
      </c>
      <c r="J20" s="4">
        <v>0.1</v>
      </c>
      <c r="L20" s="4">
        <v>20.6</v>
      </c>
      <c r="M20" s="4" t="s">
        <v>19</v>
      </c>
      <c r="P20" s="4" t="s">
        <v>46</v>
      </c>
      <c r="Q20" s="4" t="s">
        <v>72</v>
      </c>
      <c r="R20" s="4" t="s">
        <v>72</v>
      </c>
      <c r="S20" s="4" t="s">
        <v>19</v>
      </c>
      <c r="V20" s="30" t="s">
        <v>270</v>
      </c>
    </row>
    <row r="21" spans="1:28" x14ac:dyDescent="0.3">
      <c r="A21" s="4">
        <v>45463</v>
      </c>
      <c r="B21" s="4" t="s">
        <v>132</v>
      </c>
      <c r="C21" s="4" t="s">
        <v>15</v>
      </c>
      <c r="D21" s="4" t="s">
        <v>135</v>
      </c>
      <c r="E21" s="4" t="s">
        <v>16</v>
      </c>
      <c r="G21" s="4" t="s">
        <v>20</v>
      </c>
      <c r="H21" s="4" t="s">
        <v>17</v>
      </c>
      <c r="I21" s="4" t="s">
        <v>18</v>
      </c>
      <c r="J21" s="4">
        <v>2.5</v>
      </c>
      <c r="L21" s="4">
        <v>17.3</v>
      </c>
      <c r="M21" s="4" t="s">
        <v>21</v>
      </c>
      <c r="N21" s="4">
        <v>44988</v>
      </c>
      <c r="O21" s="4" t="s">
        <v>22</v>
      </c>
      <c r="P21" s="4" t="s">
        <v>20</v>
      </c>
      <c r="S21" s="4" t="s">
        <v>21</v>
      </c>
      <c r="V21" s="4" t="s">
        <v>271</v>
      </c>
    </row>
    <row r="22" spans="1:28" x14ac:dyDescent="0.3">
      <c r="A22" s="4">
        <v>45455</v>
      </c>
      <c r="B22" s="4" t="s">
        <v>132</v>
      </c>
      <c r="C22" s="4" t="s">
        <v>15</v>
      </c>
      <c r="D22" s="4" t="s">
        <v>23</v>
      </c>
      <c r="E22" s="4" t="s">
        <v>16</v>
      </c>
      <c r="G22" s="4" t="s">
        <v>46</v>
      </c>
      <c r="H22" s="4" t="s">
        <v>24</v>
      </c>
      <c r="I22" s="4" t="s">
        <v>18</v>
      </c>
      <c r="J22" s="4">
        <v>0.1</v>
      </c>
      <c r="L22" s="4">
        <v>17.100000000000001</v>
      </c>
      <c r="M22" s="4" t="s">
        <v>21</v>
      </c>
      <c r="N22" s="4">
        <v>45251</v>
      </c>
      <c r="O22" s="4" t="s">
        <v>45</v>
      </c>
      <c r="P22" s="4" t="s">
        <v>46</v>
      </c>
      <c r="S22" s="4" t="s">
        <v>21</v>
      </c>
      <c r="V22" s="30"/>
    </row>
    <row r="23" spans="1:28" x14ac:dyDescent="0.3">
      <c r="A23" s="4">
        <v>45455</v>
      </c>
      <c r="B23" s="4" t="s">
        <v>132</v>
      </c>
      <c r="C23" s="4" t="s">
        <v>15</v>
      </c>
      <c r="D23" s="4" t="s">
        <v>23</v>
      </c>
      <c r="E23" s="4" t="s">
        <v>16</v>
      </c>
      <c r="G23" s="4" t="s">
        <v>46</v>
      </c>
      <c r="H23" s="4" t="s">
        <v>24</v>
      </c>
      <c r="I23" s="4" t="s">
        <v>18</v>
      </c>
      <c r="J23" s="4">
        <v>0.1</v>
      </c>
      <c r="L23" s="4">
        <v>17.100000000000001</v>
      </c>
      <c r="M23" s="4" t="s">
        <v>21</v>
      </c>
      <c r="N23" s="4">
        <v>45251</v>
      </c>
      <c r="O23" s="4" t="s">
        <v>45</v>
      </c>
      <c r="P23" s="4" t="s">
        <v>46</v>
      </c>
      <c r="S23" s="4" t="s">
        <v>21</v>
      </c>
    </row>
    <row r="24" spans="1:28" x14ac:dyDescent="0.3">
      <c r="A24" s="4">
        <v>45440</v>
      </c>
      <c r="B24" s="4" t="s">
        <v>132</v>
      </c>
      <c r="C24" s="4" t="s">
        <v>15</v>
      </c>
      <c r="D24" s="4" t="s">
        <v>23</v>
      </c>
      <c r="E24" s="4" t="s">
        <v>16</v>
      </c>
      <c r="G24" s="4" t="s">
        <v>46</v>
      </c>
      <c r="H24" s="4" t="s">
        <v>24</v>
      </c>
      <c r="I24" s="4" t="s">
        <v>18</v>
      </c>
      <c r="J24" s="4">
        <v>1.5</v>
      </c>
      <c r="L24" s="4">
        <v>17.100000000000001</v>
      </c>
      <c r="M24" s="4" t="s">
        <v>21</v>
      </c>
      <c r="N24" s="4">
        <v>45251</v>
      </c>
      <c r="O24" s="4" t="s">
        <v>45</v>
      </c>
      <c r="P24" s="4" t="s">
        <v>46</v>
      </c>
      <c r="S24" s="4" t="s">
        <v>21</v>
      </c>
    </row>
    <row r="25" spans="1:28" x14ac:dyDescent="0.3">
      <c r="A25" s="4">
        <v>45421</v>
      </c>
      <c r="B25" s="4" t="s">
        <v>132</v>
      </c>
      <c r="C25" s="4" t="s">
        <v>15</v>
      </c>
      <c r="D25" s="4" t="s">
        <v>191</v>
      </c>
      <c r="E25" s="4" t="s">
        <v>30</v>
      </c>
      <c r="G25" s="4" t="s">
        <v>20</v>
      </c>
      <c r="H25" s="4" t="s">
        <v>17</v>
      </c>
      <c r="I25" s="4" t="s">
        <v>18</v>
      </c>
      <c r="J25" s="4">
        <v>2.5</v>
      </c>
      <c r="L25" s="4">
        <v>17.100000000000001</v>
      </c>
      <c r="M25" s="4" t="s">
        <v>21</v>
      </c>
      <c r="N25" s="4">
        <v>45138</v>
      </c>
      <c r="O25" s="4" t="s">
        <v>22</v>
      </c>
      <c r="P25" s="4" t="s">
        <v>20</v>
      </c>
      <c r="Q25" s="4" t="s">
        <v>192</v>
      </c>
      <c r="R25" s="4" t="s">
        <v>193</v>
      </c>
      <c r="S25" s="4" t="s">
        <v>21</v>
      </c>
    </row>
    <row r="26" spans="1:28" x14ac:dyDescent="0.3">
      <c r="A26" s="4">
        <v>45463</v>
      </c>
      <c r="B26" s="4" t="s">
        <v>132</v>
      </c>
      <c r="C26" s="4" t="s">
        <v>15</v>
      </c>
      <c r="D26" s="4" t="s">
        <v>52</v>
      </c>
      <c r="E26" s="4" t="s">
        <v>16</v>
      </c>
      <c r="G26" s="4" t="s">
        <v>20</v>
      </c>
      <c r="H26" s="4" t="s">
        <v>17</v>
      </c>
      <c r="I26" s="4" t="s">
        <v>18</v>
      </c>
      <c r="J26" s="4">
        <v>2.5</v>
      </c>
      <c r="L26" s="4">
        <v>13.8</v>
      </c>
      <c r="M26" s="4" t="s">
        <v>19</v>
      </c>
      <c r="P26" s="4" t="s">
        <v>20</v>
      </c>
      <c r="Q26" s="4" t="s">
        <v>73</v>
      </c>
      <c r="R26" s="4" t="s">
        <v>136</v>
      </c>
      <c r="S26" s="4" t="s">
        <v>19</v>
      </c>
    </row>
    <row r="27" spans="1:28" x14ac:dyDescent="0.3">
      <c r="A27" s="4">
        <v>45391</v>
      </c>
      <c r="B27" s="4" t="s">
        <v>132</v>
      </c>
      <c r="C27" s="4" t="s">
        <v>15</v>
      </c>
      <c r="D27" s="4" t="s">
        <v>52</v>
      </c>
      <c r="E27" s="4" t="s">
        <v>16</v>
      </c>
      <c r="G27" s="4" t="s">
        <v>20</v>
      </c>
      <c r="H27" s="4" t="s">
        <v>17</v>
      </c>
      <c r="I27" s="4" t="s">
        <v>18</v>
      </c>
      <c r="J27" s="4">
        <v>3.5</v>
      </c>
      <c r="L27" s="4">
        <v>13.8</v>
      </c>
      <c r="M27" s="4" t="s">
        <v>19</v>
      </c>
      <c r="P27" s="4" t="s">
        <v>20</v>
      </c>
      <c r="Q27" s="4" t="s">
        <v>73</v>
      </c>
      <c r="R27" s="4" t="s">
        <v>136</v>
      </c>
      <c r="S27" s="4" t="s">
        <v>19</v>
      </c>
    </row>
    <row r="28" spans="1:28" x14ac:dyDescent="0.3">
      <c r="A28" s="4">
        <v>45391</v>
      </c>
      <c r="B28" s="4" t="s">
        <v>132</v>
      </c>
      <c r="C28" s="4" t="s">
        <v>15</v>
      </c>
      <c r="D28" s="4" t="s">
        <v>52</v>
      </c>
      <c r="E28" s="4" t="s">
        <v>16</v>
      </c>
      <c r="G28" s="4" t="s">
        <v>20</v>
      </c>
      <c r="H28" s="4" t="s">
        <v>17</v>
      </c>
      <c r="I28" s="4" t="s">
        <v>18</v>
      </c>
      <c r="J28" s="4">
        <v>2.5</v>
      </c>
      <c r="L28" s="4">
        <v>13.8</v>
      </c>
      <c r="M28" s="4" t="s">
        <v>19</v>
      </c>
      <c r="P28" s="4" t="s">
        <v>20</v>
      </c>
      <c r="Q28" s="4" t="s">
        <v>73</v>
      </c>
      <c r="R28" s="4" t="s">
        <v>136</v>
      </c>
      <c r="S28" s="4" t="s">
        <v>19</v>
      </c>
    </row>
    <row r="29" spans="1:28" x14ac:dyDescent="0.3">
      <c r="A29" s="4">
        <v>45405</v>
      </c>
      <c r="B29" s="4" t="s">
        <v>132</v>
      </c>
      <c r="C29" s="4" t="s">
        <v>15</v>
      </c>
      <c r="D29" s="4" t="s">
        <v>87</v>
      </c>
      <c r="E29" s="4" t="s">
        <v>16</v>
      </c>
      <c r="G29" s="4" t="s">
        <v>20</v>
      </c>
      <c r="H29" s="4" t="s">
        <v>17</v>
      </c>
      <c r="I29" s="4" t="s">
        <v>18</v>
      </c>
      <c r="J29" s="4">
        <v>2</v>
      </c>
      <c r="L29" s="4">
        <v>13.7</v>
      </c>
      <c r="M29" s="4" t="s">
        <v>19</v>
      </c>
      <c r="P29" s="4" t="s">
        <v>20</v>
      </c>
      <c r="Q29" s="4" t="s">
        <v>88</v>
      </c>
      <c r="R29" s="4" t="s">
        <v>88</v>
      </c>
    </row>
    <row r="30" spans="1:28" x14ac:dyDescent="0.3">
      <c r="A30" s="4">
        <v>45398</v>
      </c>
      <c r="B30" s="4" t="s">
        <v>132</v>
      </c>
      <c r="C30" s="4" t="s">
        <v>15</v>
      </c>
      <c r="D30" s="4" t="s">
        <v>87</v>
      </c>
      <c r="E30" s="4" t="s">
        <v>16</v>
      </c>
      <c r="G30" s="4" t="s">
        <v>20</v>
      </c>
      <c r="H30" s="4" t="s">
        <v>17</v>
      </c>
      <c r="I30" s="4" t="s">
        <v>18</v>
      </c>
      <c r="J30" s="4">
        <v>0.5</v>
      </c>
      <c r="L30" s="4">
        <v>13.7</v>
      </c>
      <c r="M30" s="4" t="s">
        <v>19</v>
      </c>
      <c r="P30" s="4" t="s">
        <v>20</v>
      </c>
      <c r="Q30" s="4" t="s">
        <v>88</v>
      </c>
      <c r="R30" s="4" t="s">
        <v>88</v>
      </c>
    </row>
    <row r="31" spans="1:28" x14ac:dyDescent="0.3">
      <c r="A31" s="4">
        <v>45435</v>
      </c>
      <c r="B31" s="4" t="s">
        <v>132</v>
      </c>
      <c r="C31" s="4" t="s">
        <v>15</v>
      </c>
      <c r="D31" s="4" t="s">
        <v>137</v>
      </c>
      <c r="E31" s="4" t="s">
        <v>16</v>
      </c>
      <c r="G31" s="4" t="s">
        <v>20</v>
      </c>
      <c r="H31" s="4" t="s">
        <v>17</v>
      </c>
      <c r="I31" s="4" t="s">
        <v>18</v>
      </c>
      <c r="J31" s="4">
        <v>2.5</v>
      </c>
      <c r="L31" s="4">
        <v>12.6</v>
      </c>
      <c r="M31" s="4" t="s">
        <v>21</v>
      </c>
      <c r="N31" s="4">
        <v>45062</v>
      </c>
      <c r="O31" s="4" t="s">
        <v>22</v>
      </c>
      <c r="P31" s="4" t="s">
        <v>20</v>
      </c>
      <c r="R31" s="4" t="s">
        <v>138</v>
      </c>
      <c r="S31" s="4" t="s">
        <v>21</v>
      </c>
    </row>
    <row r="32" spans="1:28" x14ac:dyDescent="0.3">
      <c r="A32" s="4">
        <v>45407</v>
      </c>
      <c r="B32" s="4" t="s">
        <v>132</v>
      </c>
      <c r="C32" s="4" t="s">
        <v>15</v>
      </c>
      <c r="D32" s="4" t="s">
        <v>103</v>
      </c>
      <c r="E32" s="4" t="s">
        <v>28</v>
      </c>
      <c r="G32" s="4" t="s">
        <v>20</v>
      </c>
      <c r="H32" s="4" t="s">
        <v>17</v>
      </c>
      <c r="I32" s="4" t="s">
        <v>18</v>
      </c>
      <c r="J32" s="4">
        <v>3</v>
      </c>
      <c r="L32" s="4">
        <v>12.5</v>
      </c>
      <c r="M32" s="4" t="s">
        <v>19</v>
      </c>
      <c r="P32" s="4" t="s">
        <v>20</v>
      </c>
      <c r="Q32" s="4" t="s">
        <v>121</v>
      </c>
      <c r="R32" s="4" t="s">
        <v>121</v>
      </c>
      <c r="S32" s="4" t="s">
        <v>19</v>
      </c>
    </row>
    <row r="33" spans="1:19" x14ac:dyDescent="0.3">
      <c r="A33" s="4">
        <v>45463</v>
      </c>
      <c r="B33" s="4" t="s">
        <v>132</v>
      </c>
      <c r="C33" s="4" t="s">
        <v>15</v>
      </c>
      <c r="D33" s="4" t="s">
        <v>103</v>
      </c>
      <c r="E33" s="4" t="s">
        <v>28</v>
      </c>
      <c r="G33" s="4" t="s">
        <v>20</v>
      </c>
      <c r="H33" s="4" t="s">
        <v>17</v>
      </c>
      <c r="I33" s="4" t="s">
        <v>18</v>
      </c>
      <c r="J33" s="4">
        <v>2.5</v>
      </c>
      <c r="L33" s="4">
        <v>12.5</v>
      </c>
      <c r="M33" s="4" t="s">
        <v>19</v>
      </c>
      <c r="P33" s="4" t="s">
        <v>20</v>
      </c>
      <c r="Q33" s="4" t="s">
        <v>121</v>
      </c>
      <c r="R33" s="4" t="s">
        <v>121</v>
      </c>
      <c r="S33" s="4" t="s">
        <v>19</v>
      </c>
    </row>
    <row r="34" spans="1:19" x14ac:dyDescent="0.3">
      <c r="A34" s="4">
        <v>45421</v>
      </c>
      <c r="B34" s="4" t="s">
        <v>132</v>
      </c>
      <c r="C34" s="4" t="s">
        <v>15</v>
      </c>
      <c r="D34" s="4" t="s">
        <v>29</v>
      </c>
      <c r="E34" s="4" t="s">
        <v>28</v>
      </c>
      <c r="G34" s="4" t="s">
        <v>20</v>
      </c>
      <c r="H34" s="4" t="s">
        <v>17</v>
      </c>
      <c r="I34" s="4" t="s">
        <v>18</v>
      </c>
      <c r="J34" s="4">
        <v>2.5</v>
      </c>
      <c r="L34" s="4">
        <v>12.2</v>
      </c>
      <c r="M34" s="4" t="s">
        <v>19</v>
      </c>
      <c r="P34" s="4" t="s">
        <v>20</v>
      </c>
      <c r="Q34" s="4" t="s">
        <v>102</v>
      </c>
      <c r="R34" s="4" t="s">
        <v>102</v>
      </c>
      <c r="S34" s="4" t="s">
        <v>19</v>
      </c>
    </row>
    <row r="35" spans="1:19" x14ac:dyDescent="0.3">
      <c r="A35" s="4">
        <v>45426</v>
      </c>
      <c r="B35" s="4" t="s">
        <v>132</v>
      </c>
      <c r="C35" s="4" t="s">
        <v>15</v>
      </c>
      <c r="D35" s="4" t="s">
        <v>92</v>
      </c>
      <c r="E35" s="4" t="s">
        <v>16</v>
      </c>
      <c r="G35" s="4" t="s">
        <v>20</v>
      </c>
      <c r="H35" s="4" t="s">
        <v>32</v>
      </c>
      <c r="I35" s="4" t="s">
        <v>18</v>
      </c>
      <c r="J35" s="4">
        <v>4</v>
      </c>
      <c r="L35" s="4">
        <v>11.9</v>
      </c>
      <c r="M35" s="4" t="s">
        <v>19</v>
      </c>
      <c r="P35" s="4" t="s">
        <v>20</v>
      </c>
      <c r="Q35" s="4" t="s">
        <v>93</v>
      </c>
      <c r="R35" s="4" t="s">
        <v>93</v>
      </c>
      <c r="S35" s="4" t="s">
        <v>19</v>
      </c>
    </row>
    <row r="36" spans="1:19" x14ac:dyDescent="0.3">
      <c r="A36" s="4">
        <v>45421</v>
      </c>
      <c r="B36" s="4" t="s">
        <v>132</v>
      </c>
      <c r="C36" s="4" t="s">
        <v>15</v>
      </c>
      <c r="D36" s="4" t="s">
        <v>92</v>
      </c>
      <c r="E36" s="4" t="s">
        <v>16</v>
      </c>
      <c r="G36" s="4" t="s">
        <v>20</v>
      </c>
      <c r="H36" s="4" t="s">
        <v>17</v>
      </c>
      <c r="I36" s="4" t="s">
        <v>18</v>
      </c>
      <c r="J36" s="4">
        <v>2.5</v>
      </c>
      <c r="L36" s="4">
        <v>11.9</v>
      </c>
      <c r="M36" s="4" t="s">
        <v>19</v>
      </c>
      <c r="P36" s="4" t="s">
        <v>20</v>
      </c>
      <c r="Q36" s="4" t="s">
        <v>93</v>
      </c>
      <c r="R36" s="4" t="s">
        <v>93</v>
      </c>
      <c r="S36" s="4" t="s">
        <v>19</v>
      </c>
    </row>
    <row r="37" spans="1:19" x14ac:dyDescent="0.3">
      <c r="A37" s="4">
        <v>45391</v>
      </c>
      <c r="B37" s="4" t="s">
        <v>132</v>
      </c>
      <c r="C37" s="4" t="s">
        <v>15</v>
      </c>
      <c r="D37" s="4" t="s">
        <v>98</v>
      </c>
      <c r="E37" s="4" t="s">
        <v>28</v>
      </c>
      <c r="G37" s="4" t="s">
        <v>20</v>
      </c>
      <c r="H37" s="4" t="s">
        <v>17</v>
      </c>
      <c r="I37" s="4" t="s">
        <v>18</v>
      </c>
      <c r="J37" s="4">
        <v>2.5</v>
      </c>
      <c r="L37" s="4">
        <v>11.5</v>
      </c>
      <c r="M37" s="4" t="s">
        <v>21</v>
      </c>
      <c r="N37" s="4">
        <v>45442</v>
      </c>
      <c r="O37" s="4" t="s">
        <v>45</v>
      </c>
      <c r="P37" s="4" t="s">
        <v>20</v>
      </c>
      <c r="Q37" s="4" t="s">
        <v>99</v>
      </c>
      <c r="R37" s="4" t="s">
        <v>99</v>
      </c>
      <c r="S37" s="4" t="s">
        <v>21</v>
      </c>
    </row>
    <row r="38" spans="1:19" x14ac:dyDescent="0.3">
      <c r="A38" s="4">
        <v>45442</v>
      </c>
      <c r="B38" s="4" t="s">
        <v>132</v>
      </c>
      <c r="C38" s="4" t="s">
        <v>15</v>
      </c>
      <c r="D38" s="4" t="s">
        <v>98</v>
      </c>
      <c r="E38" s="4" t="s">
        <v>28</v>
      </c>
      <c r="G38" s="4" t="s">
        <v>20</v>
      </c>
      <c r="H38" s="4" t="s">
        <v>17</v>
      </c>
      <c r="I38" s="4" t="s">
        <v>18</v>
      </c>
      <c r="J38" s="4">
        <v>2.5</v>
      </c>
      <c r="L38" s="4">
        <v>11.5</v>
      </c>
      <c r="M38" s="4" t="s">
        <v>21</v>
      </c>
      <c r="N38" s="4">
        <v>45442</v>
      </c>
      <c r="O38" s="4" t="s">
        <v>45</v>
      </c>
      <c r="P38" s="4" t="s">
        <v>20</v>
      </c>
      <c r="Q38" s="4" t="s">
        <v>99</v>
      </c>
      <c r="R38" s="4" t="s">
        <v>99</v>
      </c>
      <c r="S38" s="4" t="s">
        <v>21</v>
      </c>
    </row>
    <row r="39" spans="1:19" x14ac:dyDescent="0.3">
      <c r="A39" s="4">
        <v>45391</v>
      </c>
      <c r="B39" s="4" t="s">
        <v>132</v>
      </c>
      <c r="C39" s="4" t="s">
        <v>15</v>
      </c>
      <c r="D39" s="4" t="s">
        <v>112</v>
      </c>
      <c r="E39" s="4" t="s">
        <v>34</v>
      </c>
      <c r="G39" s="4" t="s">
        <v>20</v>
      </c>
      <c r="H39" s="4" t="s">
        <v>17</v>
      </c>
      <c r="I39" s="4" t="s">
        <v>18</v>
      </c>
      <c r="J39" s="4">
        <v>2.5</v>
      </c>
      <c r="L39" s="4">
        <v>11</v>
      </c>
      <c r="M39" s="4" t="s">
        <v>19</v>
      </c>
      <c r="P39" s="4" t="s">
        <v>20</v>
      </c>
      <c r="R39" s="4" t="s">
        <v>113</v>
      </c>
      <c r="S39" s="4" t="s">
        <v>19</v>
      </c>
    </row>
    <row r="40" spans="1:19" x14ac:dyDescent="0.3">
      <c r="A40" s="4">
        <v>45435</v>
      </c>
      <c r="B40" s="4" t="s">
        <v>132</v>
      </c>
      <c r="C40" s="4" t="s">
        <v>15</v>
      </c>
      <c r="D40" s="4" t="s">
        <v>112</v>
      </c>
      <c r="E40" s="4" t="s">
        <v>34</v>
      </c>
      <c r="G40" s="4" t="s">
        <v>20</v>
      </c>
      <c r="H40" s="4" t="s">
        <v>17</v>
      </c>
      <c r="I40" s="4" t="s">
        <v>18</v>
      </c>
      <c r="J40" s="4">
        <v>2.5</v>
      </c>
      <c r="L40" s="4">
        <v>11</v>
      </c>
      <c r="M40" s="4" t="s">
        <v>19</v>
      </c>
      <c r="P40" s="4" t="s">
        <v>20</v>
      </c>
      <c r="R40" s="4" t="s">
        <v>113</v>
      </c>
      <c r="S40" s="4" t="s">
        <v>19</v>
      </c>
    </row>
    <row r="41" spans="1:19" x14ac:dyDescent="0.3">
      <c r="A41" s="4">
        <v>45384</v>
      </c>
      <c r="B41" s="4" t="s">
        <v>132</v>
      </c>
      <c r="C41" s="4" t="s">
        <v>15</v>
      </c>
      <c r="D41" s="4" t="s">
        <v>112</v>
      </c>
      <c r="E41" s="4" t="s">
        <v>34</v>
      </c>
      <c r="G41" s="4" t="s">
        <v>20</v>
      </c>
      <c r="H41" s="4" t="s">
        <v>17</v>
      </c>
      <c r="I41" s="4" t="s">
        <v>18</v>
      </c>
      <c r="J41" s="4">
        <v>1</v>
      </c>
      <c r="L41" s="4">
        <v>11</v>
      </c>
      <c r="M41" s="4" t="s">
        <v>19</v>
      </c>
      <c r="P41" s="4" t="s">
        <v>20</v>
      </c>
      <c r="R41" s="4" t="s">
        <v>113</v>
      </c>
      <c r="S41" s="4" t="s">
        <v>19</v>
      </c>
    </row>
    <row r="42" spans="1:19" x14ac:dyDescent="0.3">
      <c r="A42" s="4">
        <v>45405</v>
      </c>
      <c r="B42" s="4" t="s">
        <v>132</v>
      </c>
      <c r="C42" s="4" t="s">
        <v>15</v>
      </c>
      <c r="D42" s="4" t="s">
        <v>112</v>
      </c>
      <c r="E42" s="4" t="s">
        <v>34</v>
      </c>
      <c r="G42" s="4" t="s">
        <v>20</v>
      </c>
      <c r="H42" s="4" t="s">
        <v>17</v>
      </c>
      <c r="I42" s="4" t="s">
        <v>18</v>
      </c>
      <c r="J42" s="4">
        <v>2</v>
      </c>
      <c r="L42" s="4">
        <v>11</v>
      </c>
      <c r="M42" s="4" t="s">
        <v>19</v>
      </c>
      <c r="P42" s="4" t="s">
        <v>20</v>
      </c>
      <c r="R42" s="4" t="s">
        <v>113</v>
      </c>
      <c r="S42" s="4" t="s">
        <v>19</v>
      </c>
    </row>
    <row r="43" spans="1:19" x14ac:dyDescent="0.3">
      <c r="A43" s="4">
        <v>45422</v>
      </c>
      <c r="B43" s="4" t="s">
        <v>132</v>
      </c>
      <c r="C43" s="4" t="s">
        <v>15</v>
      </c>
      <c r="D43" s="4" t="s">
        <v>112</v>
      </c>
      <c r="E43" s="4" t="s">
        <v>34</v>
      </c>
      <c r="G43" s="4" t="s">
        <v>20</v>
      </c>
      <c r="H43" s="4" t="s">
        <v>17</v>
      </c>
      <c r="I43" s="4" t="s">
        <v>18</v>
      </c>
      <c r="J43" s="4">
        <v>2</v>
      </c>
      <c r="L43" s="4">
        <v>11</v>
      </c>
      <c r="M43" s="4" t="s">
        <v>19</v>
      </c>
      <c r="P43" s="4" t="s">
        <v>20</v>
      </c>
      <c r="R43" s="4" t="s">
        <v>113</v>
      </c>
      <c r="S43" s="4" t="s">
        <v>19</v>
      </c>
    </row>
    <row r="44" spans="1:19" x14ac:dyDescent="0.3">
      <c r="A44" s="4">
        <v>45463</v>
      </c>
      <c r="B44" s="4" t="s">
        <v>132</v>
      </c>
      <c r="C44" s="4" t="s">
        <v>15</v>
      </c>
      <c r="D44" s="4" t="s">
        <v>139</v>
      </c>
      <c r="E44" s="4" t="s">
        <v>16</v>
      </c>
      <c r="G44" s="4" t="s">
        <v>20</v>
      </c>
      <c r="H44" s="4" t="s">
        <v>17</v>
      </c>
      <c r="I44" s="4" t="s">
        <v>18</v>
      </c>
      <c r="J44" s="4">
        <v>2.5</v>
      </c>
      <c r="L44" s="4">
        <v>11</v>
      </c>
      <c r="M44" s="4" t="s">
        <v>21</v>
      </c>
      <c r="N44" s="4">
        <v>45464</v>
      </c>
      <c r="O44" s="4" t="s">
        <v>45</v>
      </c>
      <c r="P44" s="4" t="s">
        <v>20</v>
      </c>
      <c r="S44" s="4" t="s">
        <v>21</v>
      </c>
    </row>
    <row r="45" spans="1:19" x14ac:dyDescent="0.3">
      <c r="A45" s="4">
        <v>45428</v>
      </c>
      <c r="B45" s="4" t="s">
        <v>132</v>
      </c>
      <c r="C45" s="4" t="s">
        <v>15</v>
      </c>
      <c r="D45" s="4" t="s">
        <v>140</v>
      </c>
      <c r="E45" s="4" t="s">
        <v>16</v>
      </c>
      <c r="G45" s="4" t="s">
        <v>20</v>
      </c>
      <c r="H45" s="4" t="s">
        <v>17</v>
      </c>
      <c r="I45" s="4" t="s">
        <v>18</v>
      </c>
      <c r="J45" s="4">
        <v>2</v>
      </c>
      <c r="L45" s="4">
        <v>11</v>
      </c>
      <c r="M45" s="4" t="s">
        <v>19</v>
      </c>
      <c r="P45" s="4" t="s">
        <v>20</v>
      </c>
      <c r="R45" s="4" t="s">
        <v>123</v>
      </c>
      <c r="S45" s="4" t="s">
        <v>19</v>
      </c>
    </row>
    <row r="46" spans="1:19" x14ac:dyDescent="0.3">
      <c r="A46" s="4">
        <v>45440</v>
      </c>
      <c r="B46" s="4" t="s">
        <v>132</v>
      </c>
      <c r="C46" s="4" t="s">
        <v>15</v>
      </c>
      <c r="D46" s="4" t="s">
        <v>140</v>
      </c>
      <c r="E46" s="4" t="s">
        <v>16</v>
      </c>
      <c r="G46" s="4" t="s">
        <v>20</v>
      </c>
      <c r="H46" s="4" t="s">
        <v>17</v>
      </c>
      <c r="I46" s="4" t="s">
        <v>18</v>
      </c>
      <c r="J46" s="4">
        <v>2.5</v>
      </c>
      <c r="L46" s="4">
        <v>11</v>
      </c>
      <c r="M46" s="4" t="s">
        <v>19</v>
      </c>
      <c r="P46" s="4" t="s">
        <v>20</v>
      </c>
      <c r="R46" s="4" t="s">
        <v>123</v>
      </c>
      <c r="S46" s="4" t="s">
        <v>19</v>
      </c>
    </row>
    <row r="47" spans="1:19" x14ac:dyDescent="0.3">
      <c r="A47" s="4">
        <v>45384</v>
      </c>
      <c r="B47" s="4" t="s">
        <v>132</v>
      </c>
      <c r="C47" s="4" t="s">
        <v>15</v>
      </c>
      <c r="D47" s="4" t="s">
        <v>140</v>
      </c>
      <c r="E47" s="4" t="s">
        <v>16</v>
      </c>
      <c r="G47" s="4" t="s">
        <v>20</v>
      </c>
      <c r="H47" s="4" t="s">
        <v>17</v>
      </c>
      <c r="I47" s="4" t="s">
        <v>18</v>
      </c>
      <c r="J47" s="4">
        <v>2</v>
      </c>
      <c r="L47" s="4">
        <v>11</v>
      </c>
      <c r="M47" s="4" t="s">
        <v>19</v>
      </c>
      <c r="P47" s="4" t="s">
        <v>20</v>
      </c>
      <c r="R47" s="4" t="s">
        <v>123</v>
      </c>
      <c r="S47" s="4" t="s">
        <v>19</v>
      </c>
    </row>
    <row r="48" spans="1:19" x14ac:dyDescent="0.3">
      <c r="A48" s="4">
        <v>45463</v>
      </c>
      <c r="B48" s="4" t="s">
        <v>132</v>
      </c>
      <c r="C48" s="4" t="s">
        <v>15</v>
      </c>
      <c r="D48" s="4" t="s">
        <v>140</v>
      </c>
      <c r="E48" s="4" t="s">
        <v>16</v>
      </c>
      <c r="G48" s="4" t="s">
        <v>20</v>
      </c>
      <c r="H48" s="4" t="s">
        <v>17</v>
      </c>
      <c r="I48" s="4" t="s">
        <v>18</v>
      </c>
      <c r="J48" s="4">
        <v>2.5</v>
      </c>
      <c r="L48" s="4">
        <v>11</v>
      </c>
      <c r="M48" s="4" t="s">
        <v>19</v>
      </c>
      <c r="P48" s="4" t="s">
        <v>20</v>
      </c>
      <c r="R48" s="4" t="s">
        <v>123</v>
      </c>
      <c r="S48" s="4" t="s">
        <v>19</v>
      </c>
    </row>
    <row r="49" spans="1:19" x14ac:dyDescent="0.3">
      <c r="A49" s="4">
        <v>45405</v>
      </c>
      <c r="B49" s="4" t="s">
        <v>132</v>
      </c>
      <c r="C49" s="4" t="s">
        <v>15</v>
      </c>
      <c r="D49" s="4" t="s">
        <v>140</v>
      </c>
      <c r="E49" s="4" t="s">
        <v>16</v>
      </c>
      <c r="G49" s="4" t="s">
        <v>20</v>
      </c>
      <c r="H49" s="4" t="s">
        <v>17</v>
      </c>
      <c r="I49" s="4" t="s">
        <v>18</v>
      </c>
      <c r="J49" s="4">
        <v>2</v>
      </c>
      <c r="L49" s="4">
        <v>11</v>
      </c>
      <c r="M49" s="4" t="s">
        <v>19</v>
      </c>
      <c r="P49" s="4" t="s">
        <v>20</v>
      </c>
      <c r="R49" s="4" t="s">
        <v>123</v>
      </c>
      <c r="S49" s="4" t="s">
        <v>19</v>
      </c>
    </row>
    <row r="50" spans="1:19" x14ac:dyDescent="0.3">
      <c r="A50" s="4">
        <v>45461</v>
      </c>
      <c r="B50" s="4" t="s">
        <v>132</v>
      </c>
      <c r="C50" s="4" t="s">
        <v>15</v>
      </c>
      <c r="D50" s="4" t="s">
        <v>141</v>
      </c>
      <c r="E50" s="4" t="s">
        <v>16</v>
      </c>
      <c r="G50" s="4" t="s">
        <v>46</v>
      </c>
      <c r="H50" s="4" t="s">
        <v>24</v>
      </c>
      <c r="I50" s="4" t="s">
        <v>18</v>
      </c>
      <c r="J50" s="4">
        <v>0.1</v>
      </c>
      <c r="L50" s="4">
        <v>10.1</v>
      </c>
      <c r="M50" s="4" t="s">
        <v>21</v>
      </c>
      <c r="N50" s="4">
        <v>45138</v>
      </c>
      <c r="O50" s="4" t="s">
        <v>22</v>
      </c>
      <c r="P50" s="4" t="s">
        <v>46</v>
      </c>
      <c r="Q50" s="4" t="s">
        <v>142</v>
      </c>
      <c r="S50" s="4" t="s">
        <v>21</v>
      </c>
    </row>
    <row r="51" spans="1:19" x14ac:dyDescent="0.3">
      <c r="A51" s="4">
        <v>45435</v>
      </c>
      <c r="B51" s="4" t="s">
        <v>132</v>
      </c>
      <c r="C51" s="4" t="s">
        <v>15</v>
      </c>
      <c r="D51" s="4" t="s">
        <v>74</v>
      </c>
      <c r="E51" s="4" t="s">
        <v>16</v>
      </c>
      <c r="G51" s="4" t="s">
        <v>20</v>
      </c>
      <c r="H51" s="4" t="s">
        <v>17</v>
      </c>
      <c r="I51" s="4" t="s">
        <v>18</v>
      </c>
      <c r="J51" s="4">
        <v>2.5</v>
      </c>
      <c r="L51" s="4">
        <v>10.1</v>
      </c>
      <c r="M51" s="4" t="s">
        <v>19</v>
      </c>
      <c r="P51" s="4" t="s">
        <v>20</v>
      </c>
      <c r="Q51" s="4" t="s">
        <v>75</v>
      </c>
      <c r="R51" s="4" t="s">
        <v>75</v>
      </c>
      <c r="S51" s="4" t="s">
        <v>19</v>
      </c>
    </row>
    <row r="52" spans="1:19" x14ac:dyDescent="0.3">
      <c r="A52" s="4">
        <v>45407</v>
      </c>
      <c r="B52" s="4" t="s">
        <v>132</v>
      </c>
      <c r="C52" s="4" t="s">
        <v>15</v>
      </c>
      <c r="D52" s="4" t="s">
        <v>74</v>
      </c>
      <c r="E52" s="4" t="s">
        <v>16</v>
      </c>
      <c r="G52" s="4" t="s">
        <v>20</v>
      </c>
      <c r="H52" s="4" t="s">
        <v>17</v>
      </c>
      <c r="I52" s="4" t="s">
        <v>18</v>
      </c>
      <c r="J52" s="4">
        <v>3</v>
      </c>
      <c r="L52" s="4">
        <v>10.1</v>
      </c>
      <c r="M52" s="4" t="s">
        <v>19</v>
      </c>
      <c r="P52" s="4" t="s">
        <v>20</v>
      </c>
      <c r="Q52" s="4" t="s">
        <v>75</v>
      </c>
      <c r="R52" s="4" t="s">
        <v>75</v>
      </c>
      <c r="S52" s="4" t="s">
        <v>19</v>
      </c>
    </row>
    <row r="53" spans="1:19" x14ac:dyDescent="0.3">
      <c r="A53" s="4">
        <v>45441</v>
      </c>
      <c r="B53" s="4" t="s">
        <v>132</v>
      </c>
      <c r="C53" s="4" t="s">
        <v>15</v>
      </c>
      <c r="D53" s="4" t="s">
        <v>74</v>
      </c>
      <c r="E53" s="4" t="s">
        <v>16</v>
      </c>
      <c r="G53" s="4" t="s">
        <v>46</v>
      </c>
      <c r="H53" s="4" t="s">
        <v>24</v>
      </c>
      <c r="I53" s="4" t="s">
        <v>18</v>
      </c>
      <c r="J53" s="4">
        <v>0.1</v>
      </c>
      <c r="L53" s="4">
        <v>10.1</v>
      </c>
      <c r="M53" s="4" t="s">
        <v>19</v>
      </c>
      <c r="P53" s="4" t="s">
        <v>46</v>
      </c>
      <c r="Q53" s="4" t="s">
        <v>75</v>
      </c>
      <c r="R53" s="4" t="s">
        <v>75</v>
      </c>
      <c r="S53" s="4" t="s">
        <v>19</v>
      </c>
    </row>
    <row r="54" spans="1:19" x14ac:dyDescent="0.3">
      <c r="A54" s="4">
        <v>45421</v>
      </c>
      <c r="B54" s="4" t="s">
        <v>132</v>
      </c>
      <c r="C54" s="4" t="s">
        <v>15</v>
      </c>
      <c r="D54" s="4" t="s">
        <v>78</v>
      </c>
      <c r="E54" s="4" t="s">
        <v>16</v>
      </c>
      <c r="G54" s="4" t="s">
        <v>20</v>
      </c>
      <c r="H54" s="4" t="s">
        <v>17</v>
      </c>
      <c r="I54" s="4" t="s">
        <v>18</v>
      </c>
      <c r="J54" s="4">
        <v>2.5</v>
      </c>
      <c r="L54" s="4">
        <v>10.1</v>
      </c>
      <c r="M54" s="4" t="s">
        <v>19</v>
      </c>
      <c r="P54" s="4" t="s">
        <v>20</v>
      </c>
      <c r="Q54" s="4" t="s">
        <v>79</v>
      </c>
      <c r="R54" s="4" t="s">
        <v>79</v>
      </c>
      <c r="S54" s="4" t="s">
        <v>19</v>
      </c>
    </row>
    <row r="55" spans="1:19" x14ac:dyDescent="0.3">
      <c r="A55" s="4">
        <v>45435</v>
      </c>
      <c r="B55" s="4" t="s">
        <v>132</v>
      </c>
      <c r="C55" s="4" t="s">
        <v>15</v>
      </c>
      <c r="D55" s="4" t="s">
        <v>78</v>
      </c>
      <c r="E55" s="4" t="s">
        <v>16</v>
      </c>
      <c r="G55" s="4" t="s">
        <v>20</v>
      </c>
      <c r="H55" s="4" t="s">
        <v>17</v>
      </c>
      <c r="I55" s="4" t="s">
        <v>18</v>
      </c>
      <c r="J55" s="4">
        <v>2.5</v>
      </c>
      <c r="L55" s="4">
        <v>10.1</v>
      </c>
      <c r="M55" s="4" t="s">
        <v>19</v>
      </c>
      <c r="P55" s="4" t="s">
        <v>20</v>
      </c>
      <c r="Q55" s="4" t="s">
        <v>79</v>
      </c>
      <c r="R55" s="4" t="s">
        <v>79</v>
      </c>
      <c r="S55" s="4" t="s">
        <v>19</v>
      </c>
    </row>
    <row r="56" spans="1:19" x14ac:dyDescent="0.3">
      <c r="A56" s="4">
        <v>45463</v>
      </c>
      <c r="B56" s="4" t="s">
        <v>132</v>
      </c>
      <c r="C56" s="4" t="s">
        <v>15</v>
      </c>
      <c r="D56" s="4" t="s">
        <v>106</v>
      </c>
      <c r="E56" s="4" t="s">
        <v>30</v>
      </c>
      <c r="G56" s="4" t="s">
        <v>20</v>
      </c>
      <c r="H56" s="4" t="s">
        <v>17</v>
      </c>
      <c r="I56" s="4" t="s">
        <v>18</v>
      </c>
      <c r="J56" s="4">
        <v>2.5</v>
      </c>
      <c r="L56" s="4">
        <v>10.1</v>
      </c>
      <c r="M56" s="4" t="s">
        <v>21</v>
      </c>
      <c r="N56" s="4">
        <v>45464</v>
      </c>
      <c r="O56" s="4" t="s">
        <v>22</v>
      </c>
      <c r="P56" s="4" t="s">
        <v>20</v>
      </c>
      <c r="Q56" s="4" t="s">
        <v>107</v>
      </c>
      <c r="R56" s="4" t="s">
        <v>194</v>
      </c>
      <c r="S56" s="4" t="s">
        <v>21</v>
      </c>
    </row>
    <row r="57" spans="1:19" x14ac:dyDescent="0.3">
      <c r="A57" s="4">
        <v>45407</v>
      </c>
      <c r="B57" s="4" t="s">
        <v>132</v>
      </c>
      <c r="C57" s="4" t="s">
        <v>15</v>
      </c>
      <c r="D57" s="4" t="s">
        <v>106</v>
      </c>
      <c r="E57" s="4" t="s">
        <v>30</v>
      </c>
      <c r="G57" s="4" t="s">
        <v>20</v>
      </c>
      <c r="H57" s="4" t="s">
        <v>17</v>
      </c>
      <c r="I57" s="4" t="s">
        <v>18</v>
      </c>
      <c r="J57" s="4">
        <v>3</v>
      </c>
      <c r="L57" s="4">
        <v>10.1</v>
      </c>
      <c r="M57" s="4" t="s">
        <v>21</v>
      </c>
      <c r="N57" s="4">
        <v>45464</v>
      </c>
      <c r="O57" s="4" t="s">
        <v>22</v>
      </c>
      <c r="P57" s="4" t="s">
        <v>20</v>
      </c>
      <c r="Q57" s="4" t="s">
        <v>107</v>
      </c>
      <c r="R57" s="4" t="s">
        <v>194</v>
      </c>
      <c r="S57" s="4" t="s">
        <v>21</v>
      </c>
    </row>
    <row r="58" spans="1:19" x14ac:dyDescent="0.3">
      <c r="A58" s="4">
        <v>45433</v>
      </c>
      <c r="B58" s="4" t="s">
        <v>132</v>
      </c>
      <c r="C58" s="4" t="s">
        <v>15</v>
      </c>
      <c r="D58" s="4" t="s">
        <v>47</v>
      </c>
      <c r="E58" s="4" t="s">
        <v>16</v>
      </c>
      <c r="G58" s="4" t="s">
        <v>20</v>
      </c>
      <c r="H58" s="4" t="s">
        <v>17</v>
      </c>
      <c r="I58" s="4" t="s">
        <v>18</v>
      </c>
      <c r="J58" s="4">
        <v>2.5</v>
      </c>
      <c r="L58" s="4">
        <v>10</v>
      </c>
      <c r="M58" s="4" t="s">
        <v>19</v>
      </c>
      <c r="P58" s="4" t="s">
        <v>20</v>
      </c>
      <c r="Q58" s="4" t="s">
        <v>69</v>
      </c>
      <c r="R58" s="4" t="s">
        <v>69</v>
      </c>
      <c r="S58" s="4" t="s">
        <v>19</v>
      </c>
    </row>
    <row r="59" spans="1:19" x14ac:dyDescent="0.3">
      <c r="A59" s="4">
        <v>45463</v>
      </c>
      <c r="B59" s="4" t="s">
        <v>132</v>
      </c>
      <c r="C59" s="4" t="s">
        <v>15</v>
      </c>
      <c r="D59" s="4" t="s">
        <v>47</v>
      </c>
      <c r="E59" s="4" t="s">
        <v>16</v>
      </c>
      <c r="G59" s="4" t="s">
        <v>20</v>
      </c>
      <c r="H59" s="4" t="s">
        <v>17</v>
      </c>
      <c r="I59" s="4" t="s">
        <v>18</v>
      </c>
      <c r="J59" s="4">
        <v>0.5</v>
      </c>
      <c r="L59" s="4">
        <v>10</v>
      </c>
      <c r="M59" s="4" t="s">
        <v>19</v>
      </c>
      <c r="P59" s="4" t="s">
        <v>20</v>
      </c>
      <c r="Q59" s="4" t="s">
        <v>69</v>
      </c>
      <c r="R59" s="4" t="s">
        <v>69</v>
      </c>
      <c r="S59" s="4" t="s">
        <v>19</v>
      </c>
    </row>
    <row r="60" spans="1:19" x14ac:dyDescent="0.3">
      <c r="A60" s="4">
        <v>45421</v>
      </c>
      <c r="B60" s="4" t="s">
        <v>132</v>
      </c>
      <c r="C60" s="4" t="s">
        <v>15</v>
      </c>
      <c r="D60" s="4" t="s">
        <v>47</v>
      </c>
      <c r="E60" s="4" t="s">
        <v>16</v>
      </c>
      <c r="G60" s="4" t="s">
        <v>20</v>
      </c>
      <c r="H60" s="4" t="s">
        <v>17</v>
      </c>
      <c r="I60" s="4" t="s">
        <v>18</v>
      </c>
      <c r="J60" s="4">
        <v>2.5</v>
      </c>
      <c r="L60" s="4">
        <v>10</v>
      </c>
      <c r="M60" s="4" t="s">
        <v>19</v>
      </c>
      <c r="P60" s="4" t="s">
        <v>20</v>
      </c>
      <c r="Q60" s="4" t="s">
        <v>69</v>
      </c>
      <c r="R60" s="4" t="s">
        <v>69</v>
      </c>
      <c r="S60" s="4" t="s">
        <v>19</v>
      </c>
    </row>
    <row r="61" spans="1:19" x14ac:dyDescent="0.3">
      <c r="A61" s="4">
        <v>45454</v>
      </c>
      <c r="B61" s="4" t="s">
        <v>132</v>
      </c>
      <c r="C61" s="4" t="s">
        <v>15</v>
      </c>
      <c r="D61" s="4" t="s">
        <v>143</v>
      </c>
      <c r="E61" s="4" t="s">
        <v>16</v>
      </c>
      <c r="G61" s="4" t="s">
        <v>20</v>
      </c>
      <c r="H61" s="4" t="s">
        <v>17</v>
      </c>
      <c r="I61" s="4" t="s">
        <v>18</v>
      </c>
      <c r="J61" s="4">
        <v>2.5</v>
      </c>
      <c r="L61" s="4">
        <v>10</v>
      </c>
      <c r="M61" s="4" t="s">
        <v>19</v>
      </c>
      <c r="P61" s="4" t="s">
        <v>20</v>
      </c>
      <c r="R61" s="4" t="s">
        <v>144</v>
      </c>
      <c r="S61" s="4" t="s">
        <v>19</v>
      </c>
    </row>
    <row r="62" spans="1:19" x14ac:dyDescent="0.3">
      <c r="A62" s="4">
        <v>45463</v>
      </c>
      <c r="B62" s="4" t="s">
        <v>132</v>
      </c>
      <c r="C62" s="4" t="s">
        <v>15</v>
      </c>
      <c r="D62" s="4" t="s">
        <v>143</v>
      </c>
      <c r="E62" s="4" t="s">
        <v>16</v>
      </c>
      <c r="G62" s="4" t="s">
        <v>20</v>
      </c>
      <c r="H62" s="4" t="s">
        <v>17</v>
      </c>
      <c r="I62" s="4" t="s">
        <v>18</v>
      </c>
      <c r="J62" s="4">
        <v>2.5</v>
      </c>
      <c r="L62" s="4">
        <v>10</v>
      </c>
      <c r="M62" s="4" t="s">
        <v>19</v>
      </c>
      <c r="P62" s="4" t="s">
        <v>20</v>
      </c>
      <c r="R62" s="4" t="s">
        <v>144</v>
      </c>
      <c r="S62" s="4" t="s">
        <v>19</v>
      </c>
    </row>
    <row r="63" spans="1:19" x14ac:dyDescent="0.3">
      <c r="A63" s="4">
        <v>45447</v>
      </c>
      <c r="B63" s="4" t="s">
        <v>132</v>
      </c>
      <c r="C63" s="4" t="s">
        <v>15</v>
      </c>
      <c r="D63" s="4" t="s">
        <v>143</v>
      </c>
      <c r="E63" s="4" t="s">
        <v>16</v>
      </c>
      <c r="G63" s="4" t="s">
        <v>20</v>
      </c>
      <c r="H63" s="4" t="s">
        <v>17</v>
      </c>
      <c r="I63" s="4" t="s">
        <v>18</v>
      </c>
      <c r="J63" s="4">
        <v>2.5</v>
      </c>
      <c r="L63" s="4">
        <v>10</v>
      </c>
      <c r="M63" s="4" t="s">
        <v>19</v>
      </c>
      <c r="P63" s="4" t="s">
        <v>20</v>
      </c>
      <c r="R63" s="4" t="s">
        <v>144</v>
      </c>
      <c r="S63" s="4" t="s">
        <v>19</v>
      </c>
    </row>
    <row r="64" spans="1:19" x14ac:dyDescent="0.3">
      <c r="A64" s="4">
        <v>45440</v>
      </c>
      <c r="B64" s="4" t="s">
        <v>132</v>
      </c>
      <c r="C64" s="4" t="s">
        <v>15</v>
      </c>
      <c r="D64" s="4" t="s">
        <v>143</v>
      </c>
      <c r="E64" s="4" t="s">
        <v>16</v>
      </c>
      <c r="G64" s="4" t="s">
        <v>20</v>
      </c>
      <c r="H64" s="4" t="s">
        <v>17</v>
      </c>
      <c r="I64" s="4" t="s">
        <v>18</v>
      </c>
      <c r="J64" s="4">
        <v>2.5</v>
      </c>
      <c r="L64" s="4">
        <v>10</v>
      </c>
      <c r="M64" s="4" t="s">
        <v>19</v>
      </c>
      <c r="P64" s="4" t="s">
        <v>20</v>
      </c>
      <c r="R64" s="4" t="s">
        <v>144</v>
      </c>
      <c r="S64" s="4" t="s">
        <v>19</v>
      </c>
    </row>
    <row r="65" spans="1:19" x14ac:dyDescent="0.3">
      <c r="A65" s="4">
        <v>45421</v>
      </c>
      <c r="B65" s="4" t="s">
        <v>132</v>
      </c>
      <c r="C65" s="4" t="s">
        <v>15</v>
      </c>
      <c r="D65" s="4" t="s">
        <v>119</v>
      </c>
      <c r="E65" s="4" t="s">
        <v>16</v>
      </c>
      <c r="G65" s="4" t="s">
        <v>20</v>
      </c>
      <c r="H65" s="4" t="s">
        <v>17</v>
      </c>
      <c r="I65" s="4" t="s">
        <v>18</v>
      </c>
      <c r="J65" s="4">
        <v>2.5</v>
      </c>
      <c r="L65" s="4">
        <v>9.8000000000000007</v>
      </c>
      <c r="M65" s="4" t="s">
        <v>21</v>
      </c>
      <c r="N65" s="4">
        <v>45449</v>
      </c>
      <c r="O65" s="4" t="s">
        <v>22</v>
      </c>
      <c r="P65" s="4" t="s">
        <v>20</v>
      </c>
      <c r="R65" s="4" t="s">
        <v>120</v>
      </c>
      <c r="S65" s="4" t="s">
        <v>21</v>
      </c>
    </row>
    <row r="66" spans="1:19" x14ac:dyDescent="0.3">
      <c r="A66" s="4">
        <v>45449</v>
      </c>
      <c r="B66" s="4" t="s">
        <v>132</v>
      </c>
      <c r="C66" s="4" t="s">
        <v>15</v>
      </c>
      <c r="D66" s="4" t="s">
        <v>119</v>
      </c>
      <c r="E66" s="4" t="s">
        <v>16</v>
      </c>
      <c r="G66" s="4" t="s">
        <v>46</v>
      </c>
      <c r="H66" s="4" t="s">
        <v>24</v>
      </c>
      <c r="I66" s="4" t="s">
        <v>18</v>
      </c>
      <c r="J66" s="4">
        <v>0.3</v>
      </c>
      <c r="L66" s="4">
        <v>9.8000000000000007</v>
      </c>
      <c r="M66" s="4" t="s">
        <v>21</v>
      </c>
      <c r="N66" s="4">
        <v>45449</v>
      </c>
      <c r="O66" s="4" t="s">
        <v>22</v>
      </c>
      <c r="P66" s="4" t="s">
        <v>46</v>
      </c>
      <c r="R66" s="4" t="s">
        <v>120</v>
      </c>
      <c r="S66" s="4" t="s">
        <v>21</v>
      </c>
    </row>
    <row r="67" spans="1:19" x14ac:dyDescent="0.3">
      <c r="A67" s="4">
        <v>45391</v>
      </c>
      <c r="B67" s="4" t="s">
        <v>132</v>
      </c>
      <c r="C67" s="4" t="s">
        <v>15</v>
      </c>
      <c r="D67" s="4" t="s">
        <v>119</v>
      </c>
      <c r="E67" s="4" t="s">
        <v>16</v>
      </c>
      <c r="G67" s="4" t="s">
        <v>20</v>
      </c>
      <c r="H67" s="4" t="s">
        <v>17</v>
      </c>
      <c r="I67" s="4" t="s">
        <v>18</v>
      </c>
      <c r="J67" s="4">
        <v>2.5</v>
      </c>
      <c r="L67" s="4">
        <v>9.8000000000000007</v>
      </c>
      <c r="M67" s="4" t="s">
        <v>21</v>
      </c>
      <c r="N67" s="4">
        <v>45449</v>
      </c>
      <c r="O67" s="4" t="s">
        <v>22</v>
      </c>
      <c r="P67" s="4" t="s">
        <v>20</v>
      </c>
      <c r="R67" s="4" t="s">
        <v>120</v>
      </c>
      <c r="S67" s="4" t="s">
        <v>21</v>
      </c>
    </row>
    <row r="68" spans="1:19" x14ac:dyDescent="0.3">
      <c r="A68" s="4">
        <v>45398</v>
      </c>
      <c r="B68" s="4" t="s">
        <v>132</v>
      </c>
      <c r="C68" s="4" t="s">
        <v>15</v>
      </c>
      <c r="D68" s="4" t="s">
        <v>119</v>
      </c>
      <c r="E68" s="4" t="s">
        <v>16</v>
      </c>
      <c r="G68" s="4" t="s">
        <v>20</v>
      </c>
      <c r="H68" s="4" t="s">
        <v>17</v>
      </c>
      <c r="I68" s="4" t="s">
        <v>18</v>
      </c>
      <c r="J68" s="4">
        <v>2.5</v>
      </c>
      <c r="L68" s="4">
        <v>9.8000000000000007</v>
      </c>
      <c r="M68" s="4" t="s">
        <v>21</v>
      </c>
      <c r="N68" s="4">
        <v>45449</v>
      </c>
      <c r="O68" s="4" t="s">
        <v>22</v>
      </c>
      <c r="P68" s="4" t="s">
        <v>20</v>
      </c>
      <c r="R68" s="4" t="s">
        <v>120</v>
      </c>
      <c r="S68" s="4" t="s">
        <v>21</v>
      </c>
    </row>
    <row r="69" spans="1:19" x14ac:dyDescent="0.3">
      <c r="A69" s="4">
        <v>45405</v>
      </c>
      <c r="B69" s="4" t="s">
        <v>132</v>
      </c>
      <c r="C69" s="4" t="s">
        <v>15</v>
      </c>
      <c r="D69" s="4" t="s">
        <v>145</v>
      </c>
      <c r="E69" s="4" t="s">
        <v>16</v>
      </c>
      <c r="G69" s="4" t="s">
        <v>20</v>
      </c>
      <c r="H69" s="4" t="s">
        <v>17</v>
      </c>
      <c r="I69" s="4" t="s">
        <v>18</v>
      </c>
      <c r="J69" s="4">
        <v>2</v>
      </c>
      <c r="L69" s="4">
        <v>9.1999999999999993</v>
      </c>
      <c r="M69" s="4" t="s">
        <v>21</v>
      </c>
      <c r="N69" s="4">
        <v>45441</v>
      </c>
      <c r="O69" s="4" t="s">
        <v>45</v>
      </c>
      <c r="P69" s="4" t="s">
        <v>20</v>
      </c>
      <c r="R69" s="4" t="s">
        <v>146</v>
      </c>
      <c r="S69" s="4" t="s">
        <v>21</v>
      </c>
    </row>
    <row r="70" spans="1:19" x14ac:dyDescent="0.3">
      <c r="A70" s="4">
        <v>45412</v>
      </c>
      <c r="B70" s="4" t="s">
        <v>132</v>
      </c>
      <c r="C70" s="4" t="s">
        <v>15</v>
      </c>
      <c r="D70" s="4" t="s">
        <v>145</v>
      </c>
      <c r="E70" s="4" t="s">
        <v>16</v>
      </c>
      <c r="G70" s="4" t="s">
        <v>20</v>
      </c>
      <c r="H70" s="4" t="s">
        <v>17</v>
      </c>
      <c r="I70" s="4" t="s">
        <v>18</v>
      </c>
      <c r="J70" s="4">
        <v>2.5</v>
      </c>
      <c r="L70" s="4">
        <v>9.1999999999999993</v>
      </c>
      <c r="M70" s="4" t="s">
        <v>21</v>
      </c>
      <c r="N70" s="4">
        <v>45441</v>
      </c>
      <c r="O70" s="4" t="s">
        <v>45</v>
      </c>
      <c r="P70" s="4" t="s">
        <v>20</v>
      </c>
      <c r="R70" s="4" t="s">
        <v>146</v>
      </c>
      <c r="S70" s="4" t="s">
        <v>21</v>
      </c>
    </row>
    <row r="71" spans="1:19" ht="43.2" x14ac:dyDescent="0.3">
      <c r="A71" s="4">
        <v>45421</v>
      </c>
      <c r="B71" s="4" t="s">
        <v>132</v>
      </c>
      <c r="C71" s="4" t="s">
        <v>15</v>
      </c>
      <c r="D71" s="4" t="s">
        <v>145</v>
      </c>
      <c r="E71" s="6" t="s">
        <v>16</v>
      </c>
      <c r="G71" s="6" t="s">
        <v>20</v>
      </c>
      <c r="H71" s="6" t="s">
        <v>17</v>
      </c>
      <c r="I71" s="6" t="s">
        <v>18</v>
      </c>
      <c r="J71" s="4">
        <v>2.5</v>
      </c>
      <c r="L71" s="4">
        <v>9.1999999999999993</v>
      </c>
      <c r="M71" s="4" t="s">
        <v>21</v>
      </c>
      <c r="N71" s="4">
        <v>45441</v>
      </c>
      <c r="O71" s="4" t="s">
        <v>45</v>
      </c>
      <c r="P71" s="4" t="s">
        <v>20</v>
      </c>
      <c r="R71" s="4" t="s">
        <v>146</v>
      </c>
      <c r="S71" s="4" t="s">
        <v>21</v>
      </c>
    </row>
    <row r="72" spans="1:19" x14ac:dyDescent="0.3">
      <c r="A72" s="4">
        <v>45435</v>
      </c>
      <c r="B72" s="4" t="s">
        <v>132</v>
      </c>
      <c r="C72" s="4" t="s">
        <v>15</v>
      </c>
      <c r="D72" s="4" t="s">
        <v>145</v>
      </c>
      <c r="E72" s="4" t="s">
        <v>16</v>
      </c>
      <c r="G72" s="4" t="s">
        <v>20</v>
      </c>
      <c r="H72" s="4" t="s">
        <v>17</v>
      </c>
      <c r="I72" s="4" t="s">
        <v>18</v>
      </c>
      <c r="J72" s="4">
        <v>2</v>
      </c>
      <c r="L72" s="4">
        <v>9.1999999999999993</v>
      </c>
      <c r="M72" s="4" t="s">
        <v>21</v>
      </c>
      <c r="N72" s="4">
        <v>45441</v>
      </c>
      <c r="O72" s="4" t="s">
        <v>45</v>
      </c>
      <c r="P72" s="4" t="s">
        <v>20</v>
      </c>
      <c r="R72" s="4" t="s">
        <v>146</v>
      </c>
      <c r="S72" s="4" t="s">
        <v>21</v>
      </c>
    </row>
    <row r="73" spans="1:19" x14ac:dyDescent="0.3">
      <c r="A73" s="4">
        <v>45427</v>
      </c>
      <c r="B73" s="4" t="s">
        <v>132</v>
      </c>
      <c r="C73" s="4" t="s">
        <v>15</v>
      </c>
      <c r="D73" s="4" t="s">
        <v>145</v>
      </c>
      <c r="E73" s="4" t="s">
        <v>16</v>
      </c>
      <c r="G73" s="4" t="s">
        <v>46</v>
      </c>
      <c r="H73" s="4" t="s">
        <v>24</v>
      </c>
      <c r="I73" s="4" t="s">
        <v>18</v>
      </c>
      <c r="J73" s="4">
        <v>0.2</v>
      </c>
      <c r="L73" s="4">
        <v>9.1999999999999993</v>
      </c>
      <c r="M73" s="4" t="s">
        <v>21</v>
      </c>
      <c r="N73" s="4">
        <v>45441</v>
      </c>
      <c r="O73" s="4" t="s">
        <v>45</v>
      </c>
      <c r="P73" s="4" t="s">
        <v>46</v>
      </c>
      <c r="R73" s="4" t="s">
        <v>146</v>
      </c>
      <c r="S73" s="4" t="s">
        <v>21</v>
      </c>
    </row>
    <row r="74" spans="1:19" x14ac:dyDescent="0.3">
      <c r="A74" s="4">
        <v>45407</v>
      </c>
      <c r="B74" s="4" t="s">
        <v>132</v>
      </c>
      <c r="C74" s="4" t="s">
        <v>15</v>
      </c>
      <c r="D74" s="4" t="s">
        <v>96</v>
      </c>
      <c r="E74" s="4" t="s">
        <v>16</v>
      </c>
      <c r="G74" s="4" t="s">
        <v>20</v>
      </c>
      <c r="H74" s="4" t="s">
        <v>17</v>
      </c>
      <c r="I74" s="4" t="s">
        <v>18</v>
      </c>
      <c r="J74" s="4">
        <v>3</v>
      </c>
      <c r="L74" s="4">
        <v>9.1</v>
      </c>
      <c r="M74" s="4" t="s">
        <v>19</v>
      </c>
      <c r="P74" s="4" t="s">
        <v>20</v>
      </c>
      <c r="Q74" s="4" t="s">
        <v>97</v>
      </c>
      <c r="R74" s="4" t="s">
        <v>147</v>
      </c>
      <c r="S74" s="4" t="s">
        <v>19</v>
      </c>
    </row>
    <row r="75" spans="1:19" x14ac:dyDescent="0.3">
      <c r="A75" s="4">
        <v>45405</v>
      </c>
      <c r="B75" s="4" t="s">
        <v>132</v>
      </c>
      <c r="C75" s="4" t="s">
        <v>15</v>
      </c>
      <c r="D75" s="4" t="s">
        <v>148</v>
      </c>
      <c r="E75" s="4" t="s">
        <v>16</v>
      </c>
      <c r="G75" s="4" t="s">
        <v>20</v>
      </c>
      <c r="H75" s="4" t="s">
        <v>17</v>
      </c>
      <c r="I75" s="4" t="s">
        <v>18</v>
      </c>
      <c r="J75" s="4">
        <v>2</v>
      </c>
      <c r="L75" s="4">
        <v>9</v>
      </c>
      <c r="M75" s="4" t="s">
        <v>19</v>
      </c>
      <c r="P75" s="4" t="s">
        <v>20</v>
      </c>
      <c r="R75" s="4" t="s">
        <v>149</v>
      </c>
      <c r="S75" s="4" t="s">
        <v>19</v>
      </c>
    </row>
    <row r="76" spans="1:19" x14ac:dyDescent="0.3">
      <c r="A76" s="4">
        <v>45426</v>
      </c>
      <c r="B76" s="4" t="s">
        <v>132</v>
      </c>
      <c r="C76" s="4" t="s">
        <v>15</v>
      </c>
      <c r="D76" s="4" t="s">
        <v>148</v>
      </c>
      <c r="E76" s="4" t="s">
        <v>16</v>
      </c>
      <c r="G76" s="4" t="s">
        <v>20</v>
      </c>
      <c r="H76" s="4" t="s">
        <v>17</v>
      </c>
      <c r="I76" s="4" t="s">
        <v>18</v>
      </c>
      <c r="J76" s="4">
        <v>2</v>
      </c>
      <c r="L76" s="4">
        <v>9</v>
      </c>
      <c r="M76" s="4" t="s">
        <v>19</v>
      </c>
      <c r="P76" s="4" t="s">
        <v>20</v>
      </c>
      <c r="R76" s="4" t="s">
        <v>149</v>
      </c>
      <c r="S76" s="4" t="s">
        <v>19</v>
      </c>
    </row>
    <row r="77" spans="1:19" x14ac:dyDescent="0.3">
      <c r="A77" s="4">
        <v>45447</v>
      </c>
      <c r="B77" s="4" t="s">
        <v>132</v>
      </c>
      <c r="C77" s="4" t="s">
        <v>15</v>
      </c>
      <c r="D77" s="4" t="s">
        <v>148</v>
      </c>
      <c r="E77" s="4" t="s">
        <v>16</v>
      </c>
      <c r="G77" s="4" t="s">
        <v>20</v>
      </c>
      <c r="H77" s="4" t="s">
        <v>17</v>
      </c>
      <c r="I77" s="4" t="s">
        <v>18</v>
      </c>
      <c r="J77" s="4">
        <v>2.5</v>
      </c>
      <c r="L77" s="4">
        <v>9</v>
      </c>
      <c r="M77" s="4" t="s">
        <v>19</v>
      </c>
      <c r="P77" s="4" t="s">
        <v>20</v>
      </c>
      <c r="R77" s="4" t="s">
        <v>149</v>
      </c>
      <c r="S77" s="4" t="s">
        <v>19</v>
      </c>
    </row>
    <row r="78" spans="1:19" x14ac:dyDescent="0.3">
      <c r="A78" s="4">
        <v>45412</v>
      </c>
      <c r="B78" s="4" t="s">
        <v>132</v>
      </c>
      <c r="C78" s="4" t="s">
        <v>15</v>
      </c>
      <c r="D78" s="4" t="s">
        <v>148</v>
      </c>
      <c r="E78" s="4" t="s">
        <v>16</v>
      </c>
      <c r="G78" s="4" t="s">
        <v>20</v>
      </c>
      <c r="H78" s="4" t="s">
        <v>17</v>
      </c>
      <c r="I78" s="4" t="s">
        <v>18</v>
      </c>
      <c r="J78" s="4">
        <v>2.5</v>
      </c>
      <c r="L78" s="4">
        <v>9</v>
      </c>
      <c r="M78" s="4" t="s">
        <v>19</v>
      </c>
      <c r="P78" s="4" t="s">
        <v>20</v>
      </c>
      <c r="R78" s="4" t="s">
        <v>149</v>
      </c>
      <c r="S78" s="4" t="s">
        <v>19</v>
      </c>
    </row>
    <row r="79" spans="1:19" x14ac:dyDescent="0.3">
      <c r="A79" s="4">
        <v>45455</v>
      </c>
      <c r="B79" s="4" t="s">
        <v>132</v>
      </c>
      <c r="C79" s="4" t="s">
        <v>15</v>
      </c>
      <c r="D79" s="4" t="s">
        <v>201</v>
      </c>
      <c r="E79" s="4" t="s">
        <v>30</v>
      </c>
      <c r="G79" s="4" t="s">
        <v>46</v>
      </c>
      <c r="H79" s="4" t="s">
        <v>24</v>
      </c>
      <c r="I79" s="4" t="s">
        <v>18</v>
      </c>
      <c r="J79" s="4">
        <v>0.1</v>
      </c>
      <c r="L79" s="4">
        <v>9</v>
      </c>
      <c r="M79" s="4" t="s">
        <v>19</v>
      </c>
      <c r="P79" s="4" t="s">
        <v>46</v>
      </c>
      <c r="R79" s="4" t="s">
        <v>202</v>
      </c>
      <c r="S79" s="4" t="s">
        <v>19</v>
      </c>
    </row>
    <row r="80" spans="1:19" x14ac:dyDescent="0.3">
      <c r="A80" s="4">
        <v>45454</v>
      </c>
      <c r="B80" s="4" t="s">
        <v>132</v>
      </c>
      <c r="C80" s="4" t="s">
        <v>15</v>
      </c>
      <c r="D80" s="4" t="s">
        <v>201</v>
      </c>
      <c r="E80" s="4" t="s">
        <v>30</v>
      </c>
      <c r="G80" s="4" t="s">
        <v>20</v>
      </c>
      <c r="H80" s="4" t="s">
        <v>17</v>
      </c>
      <c r="I80" s="4" t="s">
        <v>18</v>
      </c>
      <c r="J80" s="4">
        <v>2.5</v>
      </c>
      <c r="L80" s="4">
        <v>9</v>
      </c>
      <c r="M80" s="4" t="s">
        <v>19</v>
      </c>
      <c r="P80" s="4" t="s">
        <v>20</v>
      </c>
      <c r="R80" s="4" t="s">
        <v>202</v>
      </c>
      <c r="S80" s="4" t="s">
        <v>19</v>
      </c>
    </row>
    <row r="81" spans="1:19" x14ac:dyDescent="0.3">
      <c r="A81" s="4">
        <v>45453</v>
      </c>
      <c r="B81" s="4" t="s">
        <v>132</v>
      </c>
      <c r="C81" s="4" t="s">
        <v>15</v>
      </c>
      <c r="D81" s="4" t="s">
        <v>201</v>
      </c>
      <c r="E81" s="4" t="s">
        <v>30</v>
      </c>
      <c r="G81" s="4" t="s">
        <v>46</v>
      </c>
      <c r="H81" s="4" t="s">
        <v>24</v>
      </c>
      <c r="I81" s="4" t="s">
        <v>18</v>
      </c>
      <c r="J81" s="4">
        <v>0.1</v>
      </c>
      <c r="L81" s="4">
        <v>9</v>
      </c>
      <c r="M81" s="4" t="s">
        <v>19</v>
      </c>
      <c r="P81" s="4" t="s">
        <v>46</v>
      </c>
      <c r="R81" s="4" t="s">
        <v>202</v>
      </c>
      <c r="S81" s="4" t="s">
        <v>19</v>
      </c>
    </row>
    <row r="82" spans="1:19" x14ac:dyDescent="0.3">
      <c r="A82" s="4">
        <v>45407</v>
      </c>
      <c r="B82" s="4" t="s">
        <v>132</v>
      </c>
      <c r="C82" s="4" t="s">
        <v>15</v>
      </c>
      <c r="D82" s="4" t="s">
        <v>150</v>
      </c>
      <c r="E82" s="4" t="s">
        <v>16</v>
      </c>
      <c r="G82" s="4" t="s">
        <v>20</v>
      </c>
      <c r="H82" s="4" t="s">
        <v>17</v>
      </c>
      <c r="I82" s="4" t="s">
        <v>18</v>
      </c>
      <c r="J82" s="4">
        <v>3</v>
      </c>
      <c r="L82" s="4">
        <v>8.4</v>
      </c>
      <c r="M82" s="4" t="s">
        <v>21</v>
      </c>
      <c r="N82" s="4">
        <v>45042</v>
      </c>
      <c r="O82" s="4" t="s">
        <v>22</v>
      </c>
      <c r="P82" s="4" t="s">
        <v>20</v>
      </c>
      <c r="Q82" s="4" t="s">
        <v>151</v>
      </c>
      <c r="R82" s="4" t="s">
        <v>152</v>
      </c>
      <c r="S82" s="4" t="s">
        <v>21</v>
      </c>
    </row>
    <row r="83" spans="1:19" x14ac:dyDescent="0.3">
      <c r="A83" s="4">
        <v>45461</v>
      </c>
      <c r="B83" s="4" t="s">
        <v>132</v>
      </c>
      <c r="C83" s="4" t="s">
        <v>15</v>
      </c>
      <c r="D83" s="4" t="s">
        <v>150</v>
      </c>
      <c r="E83" s="4" t="s">
        <v>16</v>
      </c>
      <c r="G83" s="4" t="s">
        <v>46</v>
      </c>
      <c r="H83" s="4" t="s">
        <v>24</v>
      </c>
      <c r="I83" s="4" t="s">
        <v>18</v>
      </c>
      <c r="J83" s="4">
        <v>0.2</v>
      </c>
      <c r="L83" s="4">
        <v>8.4</v>
      </c>
      <c r="M83" s="4" t="s">
        <v>21</v>
      </c>
      <c r="N83" s="4">
        <v>45042</v>
      </c>
      <c r="O83" s="4" t="s">
        <v>22</v>
      </c>
      <c r="P83" s="4" t="s">
        <v>46</v>
      </c>
      <c r="Q83" s="4" t="s">
        <v>151</v>
      </c>
      <c r="R83" s="4" t="s">
        <v>152</v>
      </c>
      <c r="S83" s="4" t="s">
        <v>21</v>
      </c>
    </row>
    <row r="84" spans="1:19" x14ac:dyDescent="0.3">
      <c r="A84" s="4">
        <v>45433</v>
      </c>
      <c r="B84" s="4" t="s">
        <v>132</v>
      </c>
      <c r="C84" s="4" t="s">
        <v>15</v>
      </c>
      <c r="D84" s="4" t="s">
        <v>122</v>
      </c>
      <c r="E84" s="4" t="s">
        <v>28</v>
      </c>
      <c r="G84" s="4" t="s">
        <v>20</v>
      </c>
      <c r="H84" s="4" t="s">
        <v>17</v>
      </c>
      <c r="I84" s="4" t="s">
        <v>18</v>
      </c>
      <c r="J84" s="4">
        <v>2.5</v>
      </c>
      <c r="L84" s="4">
        <v>7.6</v>
      </c>
      <c r="M84" s="4" t="s">
        <v>19</v>
      </c>
      <c r="P84" s="4" t="s">
        <v>20</v>
      </c>
      <c r="R84" s="4" t="s">
        <v>123</v>
      </c>
      <c r="S84" s="4" t="s">
        <v>19</v>
      </c>
    </row>
    <row r="85" spans="1:19" x14ac:dyDescent="0.3">
      <c r="A85" s="4">
        <v>45405</v>
      </c>
      <c r="B85" s="4" t="s">
        <v>132</v>
      </c>
      <c r="C85" s="4" t="s">
        <v>15</v>
      </c>
      <c r="D85" s="4" t="s">
        <v>122</v>
      </c>
      <c r="E85" s="4" t="s">
        <v>28</v>
      </c>
      <c r="G85" s="4" t="s">
        <v>20</v>
      </c>
      <c r="H85" s="4" t="s">
        <v>17</v>
      </c>
      <c r="I85" s="4" t="s">
        <v>18</v>
      </c>
      <c r="J85" s="4">
        <v>2</v>
      </c>
      <c r="L85" s="4">
        <v>7.6</v>
      </c>
      <c r="M85" s="4" t="s">
        <v>19</v>
      </c>
      <c r="P85" s="4" t="s">
        <v>20</v>
      </c>
      <c r="R85" s="4" t="s">
        <v>123</v>
      </c>
      <c r="S85" s="4" t="s">
        <v>19</v>
      </c>
    </row>
    <row r="86" spans="1:19" x14ac:dyDescent="0.3">
      <c r="A86" s="4">
        <v>45454</v>
      </c>
      <c r="B86" s="4" t="s">
        <v>132</v>
      </c>
      <c r="C86" s="4" t="s">
        <v>15</v>
      </c>
      <c r="D86" s="4" t="s">
        <v>122</v>
      </c>
      <c r="E86" s="4" t="s">
        <v>28</v>
      </c>
      <c r="G86" s="4" t="s">
        <v>20</v>
      </c>
      <c r="H86" s="4" t="s">
        <v>17</v>
      </c>
      <c r="I86" s="4" t="s">
        <v>18</v>
      </c>
      <c r="J86" s="4">
        <v>2.5</v>
      </c>
      <c r="L86" s="4">
        <v>7.6</v>
      </c>
      <c r="M86" s="4" t="s">
        <v>19</v>
      </c>
      <c r="P86" s="4" t="s">
        <v>20</v>
      </c>
      <c r="R86" s="4" t="s">
        <v>123</v>
      </c>
      <c r="S86" s="4" t="s">
        <v>19</v>
      </c>
    </row>
    <row r="87" spans="1:19" x14ac:dyDescent="0.3">
      <c r="A87" s="4">
        <v>45461</v>
      </c>
      <c r="B87" s="4" t="s">
        <v>132</v>
      </c>
      <c r="C87" s="4" t="s">
        <v>15</v>
      </c>
      <c r="D87" s="4" t="s">
        <v>153</v>
      </c>
      <c r="E87" s="4" t="s">
        <v>16</v>
      </c>
      <c r="G87" s="4" t="s">
        <v>46</v>
      </c>
      <c r="H87" s="4" t="s">
        <v>24</v>
      </c>
      <c r="I87" s="4" t="s">
        <v>18</v>
      </c>
      <c r="J87" s="4">
        <v>0.2</v>
      </c>
      <c r="L87" s="4">
        <v>7.5</v>
      </c>
      <c r="M87" s="4" t="s">
        <v>19</v>
      </c>
      <c r="P87" s="4" t="s">
        <v>46</v>
      </c>
      <c r="Q87" s="4" t="s">
        <v>154</v>
      </c>
      <c r="R87" s="4" t="s">
        <v>155</v>
      </c>
      <c r="S87" s="4" t="s">
        <v>19</v>
      </c>
    </row>
    <row r="88" spans="1:19" x14ac:dyDescent="0.3">
      <c r="A88" s="4">
        <v>45461</v>
      </c>
      <c r="B88" s="4" t="s">
        <v>132</v>
      </c>
      <c r="C88" s="4" t="s">
        <v>15</v>
      </c>
      <c r="D88" s="4" t="s">
        <v>153</v>
      </c>
      <c r="E88" s="4" t="s">
        <v>16</v>
      </c>
      <c r="G88" s="4" t="s">
        <v>46</v>
      </c>
      <c r="H88" s="4" t="s">
        <v>24</v>
      </c>
      <c r="I88" s="4" t="s">
        <v>18</v>
      </c>
      <c r="J88" s="4">
        <v>0.1</v>
      </c>
      <c r="L88" s="4">
        <v>7.5</v>
      </c>
      <c r="M88" s="4" t="s">
        <v>19</v>
      </c>
      <c r="P88" s="4" t="s">
        <v>46</v>
      </c>
      <c r="Q88" s="4" t="s">
        <v>154</v>
      </c>
      <c r="R88" s="4" t="s">
        <v>155</v>
      </c>
      <c r="S88" s="4" t="s">
        <v>19</v>
      </c>
    </row>
    <row r="89" spans="1:19" x14ac:dyDescent="0.3">
      <c r="A89" s="4">
        <v>45412</v>
      </c>
      <c r="B89" s="4" t="s">
        <v>132</v>
      </c>
      <c r="C89" s="4" t="s">
        <v>15</v>
      </c>
      <c r="D89" s="4" t="s">
        <v>55</v>
      </c>
      <c r="E89" s="4" t="s">
        <v>16</v>
      </c>
      <c r="G89" s="4" t="s">
        <v>20</v>
      </c>
      <c r="H89" s="4" t="s">
        <v>17</v>
      </c>
      <c r="I89" s="4" t="s">
        <v>18</v>
      </c>
      <c r="J89" s="4">
        <v>2.5</v>
      </c>
      <c r="L89" s="4">
        <v>7.5</v>
      </c>
      <c r="M89" s="4" t="s">
        <v>19</v>
      </c>
      <c r="P89" s="4" t="s">
        <v>20</v>
      </c>
      <c r="Q89" s="4" t="s">
        <v>77</v>
      </c>
      <c r="R89" s="4" t="s">
        <v>77</v>
      </c>
      <c r="S89" s="4" t="s">
        <v>19</v>
      </c>
    </row>
    <row r="90" spans="1:19" x14ac:dyDescent="0.3">
      <c r="A90" s="4">
        <v>45449</v>
      </c>
      <c r="B90" s="4" t="s">
        <v>132</v>
      </c>
      <c r="C90" s="4" t="s">
        <v>15</v>
      </c>
      <c r="D90" s="4" t="s">
        <v>55</v>
      </c>
      <c r="E90" s="4" t="s">
        <v>16</v>
      </c>
      <c r="G90" s="4" t="s">
        <v>46</v>
      </c>
      <c r="H90" s="4" t="s">
        <v>24</v>
      </c>
      <c r="I90" s="4" t="s">
        <v>18</v>
      </c>
      <c r="J90" s="4">
        <v>0.3</v>
      </c>
      <c r="L90" s="4">
        <v>7.5</v>
      </c>
      <c r="M90" s="4" t="s">
        <v>19</v>
      </c>
      <c r="P90" s="4" t="s">
        <v>46</v>
      </c>
      <c r="Q90" s="4" t="s">
        <v>77</v>
      </c>
      <c r="R90" s="4" t="s">
        <v>77</v>
      </c>
      <c r="S90" s="4" t="s">
        <v>19</v>
      </c>
    </row>
    <row r="91" spans="1:19" x14ac:dyDescent="0.3">
      <c r="A91" s="4">
        <v>45428</v>
      </c>
      <c r="B91" s="4" t="s">
        <v>132</v>
      </c>
      <c r="C91" s="4" t="s">
        <v>15</v>
      </c>
      <c r="D91" s="4" t="s">
        <v>55</v>
      </c>
      <c r="E91" s="4" t="s">
        <v>16</v>
      </c>
      <c r="G91" s="4" t="s">
        <v>46</v>
      </c>
      <c r="H91" s="4" t="s">
        <v>17</v>
      </c>
      <c r="I91" s="4" t="s">
        <v>18</v>
      </c>
      <c r="J91" s="4">
        <v>0.2</v>
      </c>
      <c r="L91" s="4">
        <v>7.5</v>
      </c>
      <c r="M91" s="4" t="s">
        <v>19</v>
      </c>
      <c r="P91" s="4" t="s">
        <v>46</v>
      </c>
      <c r="Q91" s="4" t="s">
        <v>77</v>
      </c>
      <c r="R91" s="4" t="s">
        <v>77</v>
      </c>
      <c r="S91" s="4" t="s">
        <v>19</v>
      </c>
    </row>
    <row r="92" spans="1:19" x14ac:dyDescent="0.3">
      <c r="A92" s="4">
        <v>45405</v>
      </c>
      <c r="B92" s="4" t="s">
        <v>132</v>
      </c>
      <c r="C92" s="4" t="s">
        <v>15</v>
      </c>
      <c r="D92" s="4" t="s">
        <v>207</v>
      </c>
      <c r="E92" s="4" t="s">
        <v>30</v>
      </c>
      <c r="G92" s="4" t="s">
        <v>20</v>
      </c>
      <c r="H92" s="4" t="s">
        <v>17</v>
      </c>
      <c r="I92" s="4" t="s">
        <v>18</v>
      </c>
      <c r="J92" s="4">
        <v>2.5</v>
      </c>
      <c r="L92" s="4">
        <v>7.5</v>
      </c>
      <c r="M92" s="4" t="s">
        <v>19</v>
      </c>
      <c r="P92" s="4" t="s">
        <v>20</v>
      </c>
      <c r="R92" s="4" t="s">
        <v>208</v>
      </c>
      <c r="S92" s="4" t="s">
        <v>19</v>
      </c>
    </row>
    <row r="93" spans="1:19" x14ac:dyDescent="0.3">
      <c r="A93" s="4">
        <v>45447</v>
      </c>
      <c r="B93" s="4" t="s">
        <v>132</v>
      </c>
      <c r="C93" s="4" t="s">
        <v>15</v>
      </c>
      <c r="D93" s="4" t="s">
        <v>207</v>
      </c>
      <c r="E93" s="4" t="s">
        <v>30</v>
      </c>
      <c r="G93" s="4" t="s">
        <v>46</v>
      </c>
      <c r="H93" s="4" t="s">
        <v>17</v>
      </c>
      <c r="I93" s="4" t="s">
        <v>18</v>
      </c>
      <c r="J93" s="4">
        <v>2.5</v>
      </c>
      <c r="L93" s="4">
        <v>7.5</v>
      </c>
      <c r="M93" s="4" t="s">
        <v>19</v>
      </c>
      <c r="P93" s="4" t="s">
        <v>46</v>
      </c>
      <c r="R93" s="4" t="s">
        <v>208</v>
      </c>
      <c r="S93" s="4" t="s">
        <v>19</v>
      </c>
    </row>
    <row r="94" spans="1:19" x14ac:dyDescent="0.3">
      <c r="A94" s="4">
        <v>45435</v>
      </c>
      <c r="B94" s="4" t="s">
        <v>132</v>
      </c>
      <c r="C94" s="4" t="s">
        <v>15</v>
      </c>
      <c r="D94" s="4" t="s">
        <v>48</v>
      </c>
      <c r="E94" s="4" t="s">
        <v>16</v>
      </c>
      <c r="G94" s="4" t="s">
        <v>20</v>
      </c>
      <c r="H94" s="4" t="s">
        <v>17</v>
      </c>
      <c r="I94" s="4" t="s">
        <v>18</v>
      </c>
      <c r="J94" s="4">
        <v>2.5</v>
      </c>
      <c r="L94" s="4">
        <v>7.1</v>
      </c>
      <c r="M94" s="4" t="s">
        <v>21</v>
      </c>
      <c r="N94" s="4">
        <v>45435</v>
      </c>
      <c r="O94" s="4" t="s">
        <v>45</v>
      </c>
      <c r="P94" s="4" t="s">
        <v>20</v>
      </c>
      <c r="Q94" s="4" t="s">
        <v>70</v>
      </c>
      <c r="R94" s="4" t="s">
        <v>70</v>
      </c>
      <c r="S94" s="4" t="s">
        <v>21</v>
      </c>
    </row>
    <row r="95" spans="1:19" x14ac:dyDescent="0.3">
      <c r="A95" s="4">
        <v>45435</v>
      </c>
      <c r="B95" s="4" t="s">
        <v>132</v>
      </c>
      <c r="C95" s="4" t="s">
        <v>15</v>
      </c>
      <c r="D95" s="4" t="s">
        <v>48</v>
      </c>
      <c r="E95" s="4" t="s">
        <v>16</v>
      </c>
      <c r="G95" s="4" t="s">
        <v>20</v>
      </c>
      <c r="H95" s="4" t="s">
        <v>17</v>
      </c>
      <c r="I95" s="4" t="s">
        <v>18</v>
      </c>
      <c r="J95" s="4">
        <v>0.1</v>
      </c>
      <c r="L95" s="4">
        <v>7.1</v>
      </c>
      <c r="M95" s="4" t="s">
        <v>21</v>
      </c>
      <c r="N95" s="4">
        <v>45435</v>
      </c>
      <c r="O95" s="4" t="s">
        <v>45</v>
      </c>
      <c r="P95" s="4" t="s">
        <v>20</v>
      </c>
      <c r="Q95" s="4" t="s">
        <v>70</v>
      </c>
      <c r="R95" s="4" t="s">
        <v>70</v>
      </c>
      <c r="S95" s="4" t="s">
        <v>21</v>
      </c>
    </row>
    <row r="96" spans="1:19" x14ac:dyDescent="0.3">
      <c r="A96" s="4">
        <v>45421</v>
      </c>
      <c r="B96" s="4" t="s">
        <v>132</v>
      </c>
      <c r="C96" s="4" t="s">
        <v>15</v>
      </c>
      <c r="D96" s="4" t="s">
        <v>50</v>
      </c>
      <c r="E96" s="4" t="s">
        <v>16</v>
      </c>
      <c r="G96" s="4" t="s">
        <v>20</v>
      </c>
      <c r="H96" s="4" t="s">
        <v>17</v>
      </c>
      <c r="I96" s="4" t="s">
        <v>18</v>
      </c>
      <c r="J96" s="4">
        <v>2.5</v>
      </c>
      <c r="L96" s="4">
        <v>7.1</v>
      </c>
      <c r="M96" s="4" t="s">
        <v>19</v>
      </c>
      <c r="P96" s="4" t="s">
        <v>20</v>
      </c>
      <c r="Q96" s="4" t="s">
        <v>71</v>
      </c>
      <c r="R96" s="4" t="s">
        <v>71</v>
      </c>
      <c r="S96" s="4" t="s">
        <v>19</v>
      </c>
    </row>
    <row r="97" spans="1:19" x14ac:dyDescent="0.3">
      <c r="A97" s="4">
        <v>45405</v>
      </c>
      <c r="B97" s="4" t="s">
        <v>132</v>
      </c>
      <c r="C97" s="4" t="s">
        <v>15</v>
      </c>
      <c r="D97" s="4" t="s">
        <v>156</v>
      </c>
      <c r="E97" s="4" t="s">
        <v>16</v>
      </c>
      <c r="G97" s="4" t="s">
        <v>20</v>
      </c>
      <c r="H97" s="4" t="s">
        <v>17</v>
      </c>
      <c r="I97" s="4" t="s">
        <v>18</v>
      </c>
      <c r="J97" s="4">
        <v>2</v>
      </c>
      <c r="L97" s="4">
        <v>7</v>
      </c>
      <c r="M97" s="4" t="s">
        <v>21</v>
      </c>
      <c r="N97" s="4">
        <v>45428</v>
      </c>
      <c r="O97" s="4" t="s">
        <v>49</v>
      </c>
      <c r="P97" s="4" t="s">
        <v>20</v>
      </c>
      <c r="R97" s="4" t="s">
        <v>157</v>
      </c>
      <c r="S97" s="4" t="s">
        <v>21</v>
      </c>
    </row>
    <row r="98" spans="1:19" x14ac:dyDescent="0.3">
      <c r="A98" s="4">
        <v>45399</v>
      </c>
      <c r="B98" s="4" t="s">
        <v>132</v>
      </c>
      <c r="C98" s="4" t="s">
        <v>15</v>
      </c>
      <c r="D98" s="4" t="s">
        <v>156</v>
      </c>
      <c r="E98" s="4" t="s">
        <v>16</v>
      </c>
      <c r="G98" s="4" t="s">
        <v>20</v>
      </c>
      <c r="H98" s="4" t="s">
        <v>17</v>
      </c>
      <c r="I98" s="4" t="s">
        <v>18</v>
      </c>
      <c r="J98" s="4">
        <v>2.5</v>
      </c>
      <c r="L98" s="4">
        <v>7</v>
      </c>
      <c r="M98" s="4" t="s">
        <v>21</v>
      </c>
      <c r="N98" s="4">
        <v>45428</v>
      </c>
      <c r="O98" s="4" t="s">
        <v>49</v>
      </c>
      <c r="P98" s="4" t="s">
        <v>20</v>
      </c>
      <c r="R98" s="4" t="s">
        <v>157</v>
      </c>
      <c r="S98" s="4" t="s">
        <v>21</v>
      </c>
    </row>
    <row r="99" spans="1:19" x14ac:dyDescent="0.3">
      <c r="A99" s="4">
        <v>45412</v>
      </c>
      <c r="B99" s="4" t="s">
        <v>132</v>
      </c>
      <c r="C99" s="4" t="s">
        <v>15</v>
      </c>
      <c r="D99" s="4" t="s">
        <v>156</v>
      </c>
      <c r="E99" s="4" t="s">
        <v>16</v>
      </c>
      <c r="G99" s="4" t="s">
        <v>20</v>
      </c>
      <c r="H99" s="4" t="s">
        <v>17</v>
      </c>
      <c r="I99" s="4" t="s">
        <v>18</v>
      </c>
      <c r="J99" s="4">
        <v>2.5</v>
      </c>
      <c r="L99" s="4">
        <v>7</v>
      </c>
      <c r="M99" s="4" t="s">
        <v>21</v>
      </c>
      <c r="N99" s="4">
        <v>45428</v>
      </c>
      <c r="O99" s="4" t="s">
        <v>49</v>
      </c>
      <c r="P99" s="4" t="s">
        <v>20</v>
      </c>
      <c r="R99" s="4" t="s">
        <v>157</v>
      </c>
      <c r="S99" s="4" t="s">
        <v>21</v>
      </c>
    </row>
    <row r="100" spans="1:19" x14ac:dyDescent="0.3">
      <c r="A100" s="4">
        <v>45440</v>
      </c>
      <c r="B100" s="4" t="s">
        <v>132</v>
      </c>
      <c r="C100" s="4" t="s">
        <v>15</v>
      </c>
      <c r="D100" s="4" t="s">
        <v>158</v>
      </c>
      <c r="E100" s="4" t="s">
        <v>16</v>
      </c>
      <c r="G100" s="4" t="s">
        <v>20</v>
      </c>
      <c r="H100" s="4" t="s">
        <v>17</v>
      </c>
      <c r="I100" s="4" t="s">
        <v>18</v>
      </c>
      <c r="J100" s="4">
        <v>2</v>
      </c>
      <c r="L100" s="4">
        <v>7</v>
      </c>
      <c r="M100" s="4" t="s">
        <v>19</v>
      </c>
      <c r="P100" s="4" t="s">
        <v>20</v>
      </c>
      <c r="R100" s="4" t="s">
        <v>159</v>
      </c>
      <c r="S100" s="4" t="s">
        <v>19</v>
      </c>
    </row>
    <row r="101" spans="1:19" x14ac:dyDescent="0.3">
      <c r="A101" s="4">
        <v>45433</v>
      </c>
      <c r="B101" s="4" t="s">
        <v>132</v>
      </c>
      <c r="C101" s="4" t="s">
        <v>15</v>
      </c>
      <c r="D101" s="4" t="s">
        <v>158</v>
      </c>
      <c r="E101" s="4" t="s">
        <v>16</v>
      </c>
      <c r="G101" s="4" t="s">
        <v>20</v>
      </c>
      <c r="H101" s="4" t="s">
        <v>17</v>
      </c>
      <c r="I101" s="4" t="s">
        <v>18</v>
      </c>
      <c r="J101" s="4">
        <v>2.5</v>
      </c>
      <c r="L101" s="4">
        <v>7</v>
      </c>
      <c r="M101" s="4" t="s">
        <v>19</v>
      </c>
      <c r="P101" s="4" t="s">
        <v>20</v>
      </c>
      <c r="R101" s="4" t="s">
        <v>159</v>
      </c>
      <c r="S101" s="4" t="s">
        <v>19</v>
      </c>
    </row>
    <row r="102" spans="1:19" x14ac:dyDescent="0.3">
      <c r="A102" s="4">
        <v>45463</v>
      </c>
      <c r="B102" s="4" t="s">
        <v>132</v>
      </c>
      <c r="C102" s="4" t="s">
        <v>15</v>
      </c>
      <c r="D102" s="4" t="s">
        <v>158</v>
      </c>
      <c r="E102" s="4" t="s">
        <v>16</v>
      </c>
      <c r="G102" s="4" t="s">
        <v>20</v>
      </c>
      <c r="H102" s="4" t="s">
        <v>17</v>
      </c>
      <c r="I102" s="4" t="s">
        <v>18</v>
      </c>
      <c r="J102" s="4">
        <v>2.5</v>
      </c>
      <c r="L102" s="4">
        <v>7</v>
      </c>
      <c r="M102" s="4" t="s">
        <v>19</v>
      </c>
      <c r="P102" s="4" t="s">
        <v>20</v>
      </c>
      <c r="R102" s="4" t="s">
        <v>159</v>
      </c>
      <c r="S102" s="4" t="s">
        <v>19</v>
      </c>
    </row>
    <row r="103" spans="1:19" x14ac:dyDescent="0.3">
      <c r="A103" s="4">
        <v>45440</v>
      </c>
      <c r="B103" s="4" t="s">
        <v>132</v>
      </c>
      <c r="C103" s="4" t="s">
        <v>15</v>
      </c>
      <c r="D103" s="4" t="s">
        <v>268</v>
      </c>
      <c r="E103" s="4" t="s">
        <v>16</v>
      </c>
      <c r="G103" s="4" t="s">
        <v>20</v>
      </c>
      <c r="H103" s="4" t="s">
        <v>17</v>
      </c>
      <c r="I103" s="4" t="s">
        <v>18</v>
      </c>
      <c r="J103" s="4">
        <v>2.5</v>
      </c>
      <c r="L103" s="4">
        <v>7</v>
      </c>
      <c r="M103" s="4" t="s">
        <v>19</v>
      </c>
      <c r="P103" s="4" t="s">
        <v>20</v>
      </c>
      <c r="R103" s="4" t="s">
        <v>269</v>
      </c>
      <c r="S103" s="4" t="s">
        <v>19</v>
      </c>
    </row>
    <row r="104" spans="1:19" x14ac:dyDescent="0.3">
      <c r="A104" s="4">
        <v>45426</v>
      </c>
      <c r="B104" s="4" t="s">
        <v>132</v>
      </c>
      <c r="C104" s="4" t="s">
        <v>15</v>
      </c>
      <c r="D104" s="4" t="s">
        <v>268</v>
      </c>
      <c r="E104" s="4" t="s">
        <v>16</v>
      </c>
      <c r="G104" s="4" t="s">
        <v>20</v>
      </c>
      <c r="H104" s="4" t="s">
        <v>17</v>
      </c>
      <c r="I104" s="4" t="s">
        <v>18</v>
      </c>
      <c r="J104" s="4">
        <v>2</v>
      </c>
      <c r="L104" s="4">
        <v>7</v>
      </c>
      <c r="M104" s="4" t="s">
        <v>19</v>
      </c>
      <c r="P104" s="4" t="s">
        <v>20</v>
      </c>
      <c r="R104" s="4" t="s">
        <v>269</v>
      </c>
      <c r="S104" s="4" t="s">
        <v>19</v>
      </c>
    </row>
    <row r="105" spans="1:19" x14ac:dyDescent="0.3">
      <c r="A105" s="4">
        <v>45405</v>
      </c>
      <c r="B105" s="4" t="s">
        <v>132</v>
      </c>
      <c r="C105" s="4" t="s">
        <v>15</v>
      </c>
      <c r="D105" s="4" t="s">
        <v>212</v>
      </c>
      <c r="E105" s="4" t="s">
        <v>30</v>
      </c>
      <c r="G105" s="4" t="s">
        <v>20</v>
      </c>
      <c r="H105" s="4" t="s">
        <v>17</v>
      </c>
      <c r="I105" s="4" t="s">
        <v>18</v>
      </c>
      <c r="J105" s="4">
        <v>2</v>
      </c>
      <c r="L105" s="4">
        <v>7</v>
      </c>
      <c r="M105" s="4" t="s">
        <v>21</v>
      </c>
      <c r="N105" s="4">
        <v>45482</v>
      </c>
      <c r="O105" s="4" t="s">
        <v>22</v>
      </c>
      <c r="P105" s="4" t="s">
        <v>20</v>
      </c>
      <c r="R105" s="4" t="s">
        <v>213</v>
      </c>
      <c r="S105" s="4" t="s">
        <v>21</v>
      </c>
    </row>
    <row r="106" spans="1:19" x14ac:dyDescent="0.3">
      <c r="A106" s="4">
        <v>45433</v>
      </c>
      <c r="B106" s="4" t="s">
        <v>132</v>
      </c>
      <c r="C106" s="4" t="s">
        <v>15</v>
      </c>
      <c r="D106" s="4" t="s">
        <v>212</v>
      </c>
      <c r="E106" s="4" t="s">
        <v>30</v>
      </c>
      <c r="G106" s="4" t="s">
        <v>20</v>
      </c>
      <c r="H106" s="4" t="s">
        <v>17</v>
      </c>
      <c r="I106" s="4" t="s">
        <v>18</v>
      </c>
      <c r="J106" s="4">
        <v>2.5</v>
      </c>
      <c r="L106" s="4">
        <v>7</v>
      </c>
      <c r="M106" s="4" t="s">
        <v>21</v>
      </c>
      <c r="N106" s="4">
        <v>45482</v>
      </c>
      <c r="O106" s="4" t="s">
        <v>22</v>
      </c>
      <c r="P106" s="4" t="s">
        <v>20</v>
      </c>
      <c r="R106" s="4" t="s">
        <v>213</v>
      </c>
      <c r="S106" s="4" t="s">
        <v>21</v>
      </c>
    </row>
    <row r="107" spans="1:19" x14ac:dyDescent="0.3">
      <c r="A107" s="4">
        <v>45412</v>
      </c>
      <c r="B107" s="4" t="s">
        <v>132</v>
      </c>
      <c r="C107" s="4" t="s">
        <v>15</v>
      </c>
      <c r="D107" s="4" t="s">
        <v>195</v>
      </c>
      <c r="E107" s="4" t="s">
        <v>30</v>
      </c>
      <c r="G107" s="4" t="s">
        <v>20</v>
      </c>
      <c r="H107" s="4" t="s">
        <v>17</v>
      </c>
      <c r="I107" s="4" t="s">
        <v>18</v>
      </c>
      <c r="J107" s="4">
        <v>2</v>
      </c>
      <c r="L107" s="4">
        <v>7</v>
      </c>
      <c r="M107" s="4" t="s">
        <v>19</v>
      </c>
      <c r="P107" s="4" t="s">
        <v>20</v>
      </c>
      <c r="R107" s="4" t="s">
        <v>196</v>
      </c>
      <c r="S107" s="4" t="s">
        <v>19</v>
      </c>
    </row>
    <row r="108" spans="1:19" x14ac:dyDescent="0.3">
      <c r="A108" s="4">
        <v>45433</v>
      </c>
      <c r="B108" s="4" t="s">
        <v>132</v>
      </c>
      <c r="C108" s="4" t="s">
        <v>15</v>
      </c>
      <c r="D108" s="4" t="s">
        <v>195</v>
      </c>
      <c r="E108" s="4" t="s">
        <v>30</v>
      </c>
      <c r="G108" s="4" t="s">
        <v>20</v>
      </c>
      <c r="H108" s="4" t="s">
        <v>17</v>
      </c>
      <c r="I108" s="4" t="s">
        <v>18</v>
      </c>
      <c r="J108" s="4">
        <v>2.5</v>
      </c>
      <c r="L108" s="4">
        <v>7</v>
      </c>
      <c r="M108" s="4" t="s">
        <v>19</v>
      </c>
      <c r="P108" s="4" t="s">
        <v>20</v>
      </c>
      <c r="R108" s="4" t="s">
        <v>196</v>
      </c>
      <c r="S108" s="4" t="s">
        <v>19</v>
      </c>
    </row>
    <row r="109" spans="1:19" x14ac:dyDescent="0.3">
      <c r="A109" s="4">
        <v>45440</v>
      </c>
      <c r="B109" s="4" t="s">
        <v>132</v>
      </c>
      <c r="C109" s="4" t="s">
        <v>15</v>
      </c>
      <c r="D109" s="4" t="s">
        <v>195</v>
      </c>
      <c r="E109" s="4" t="s">
        <v>30</v>
      </c>
      <c r="G109" s="4" t="s">
        <v>20</v>
      </c>
      <c r="H109" s="4" t="s">
        <v>17</v>
      </c>
      <c r="I109" s="4" t="s">
        <v>18</v>
      </c>
      <c r="J109" s="4">
        <v>2.5</v>
      </c>
      <c r="L109" s="4">
        <v>7</v>
      </c>
      <c r="M109" s="4" t="s">
        <v>19</v>
      </c>
      <c r="P109" s="4" t="s">
        <v>20</v>
      </c>
      <c r="R109" s="4" t="s">
        <v>196</v>
      </c>
      <c r="S109" s="4" t="s">
        <v>19</v>
      </c>
    </row>
    <row r="110" spans="1:19" x14ac:dyDescent="0.3">
      <c r="A110" s="4">
        <v>45419</v>
      </c>
      <c r="B110" s="4" t="s">
        <v>132</v>
      </c>
      <c r="C110" s="4" t="s">
        <v>15</v>
      </c>
      <c r="D110" s="4" t="s">
        <v>124</v>
      </c>
      <c r="E110" s="4" t="s">
        <v>30</v>
      </c>
      <c r="G110" s="4" t="s">
        <v>20</v>
      </c>
      <c r="H110" s="4" t="s">
        <v>17</v>
      </c>
      <c r="I110" s="4" t="s">
        <v>18</v>
      </c>
      <c r="J110" s="4">
        <v>2</v>
      </c>
      <c r="L110" s="4">
        <v>6.8</v>
      </c>
      <c r="M110" s="4" t="s">
        <v>21</v>
      </c>
      <c r="N110" s="4">
        <v>45419</v>
      </c>
      <c r="O110" s="4" t="s">
        <v>22</v>
      </c>
      <c r="P110" s="4" t="s">
        <v>20</v>
      </c>
      <c r="R110" s="4" t="s">
        <v>125</v>
      </c>
      <c r="S110" s="4" t="s">
        <v>21</v>
      </c>
    </row>
    <row r="111" spans="1:19" x14ac:dyDescent="0.3">
      <c r="A111" s="4">
        <v>45399</v>
      </c>
      <c r="B111" s="4" t="s">
        <v>132</v>
      </c>
      <c r="C111" s="4" t="s">
        <v>15</v>
      </c>
      <c r="D111" s="4" t="s">
        <v>124</v>
      </c>
      <c r="E111" s="4" t="s">
        <v>30</v>
      </c>
      <c r="G111" s="4" t="s">
        <v>20</v>
      </c>
      <c r="H111" s="4" t="s">
        <v>17</v>
      </c>
      <c r="I111" s="4" t="s">
        <v>18</v>
      </c>
      <c r="J111" s="4">
        <v>2.5</v>
      </c>
      <c r="L111" s="4">
        <v>6.8</v>
      </c>
      <c r="M111" s="4" t="s">
        <v>21</v>
      </c>
      <c r="N111" s="4">
        <v>45419</v>
      </c>
      <c r="O111" s="4" t="s">
        <v>22</v>
      </c>
      <c r="P111" s="4" t="s">
        <v>20</v>
      </c>
      <c r="R111" s="4" t="s">
        <v>125</v>
      </c>
      <c r="S111" s="4" t="s">
        <v>21</v>
      </c>
    </row>
    <row r="112" spans="1:19" x14ac:dyDescent="0.3">
      <c r="A112" s="4">
        <v>45461</v>
      </c>
      <c r="B112" s="4" t="s">
        <v>132</v>
      </c>
      <c r="C112" s="4" t="s">
        <v>15</v>
      </c>
      <c r="D112" s="4" t="s">
        <v>124</v>
      </c>
      <c r="E112" s="4" t="s">
        <v>30</v>
      </c>
      <c r="G112" s="4" t="s">
        <v>46</v>
      </c>
      <c r="H112" s="4" t="s">
        <v>24</v>
      </c>
      <c r="I112" s="4" t="s">
        <v>18</v>
      </c>
      <c r="J112" s="4">
        <v>0.3</v>
      </c>
      <c r="L112" s="4">
        <v>6.8</v>
      </c>
      <c r="M112" s="4" t="s">
        <v>21</v>
      </c>
      <c r="N112" s="4">
        <v>45419</v>
      </c>
      <c r="O112" s="4" t="s">
        <v>22</v>
      </c>
      <c r="P112" s="4" t="s">
        <v>46</v>
      </c>
      <c r="R112" s="4" t="s">
        <v>125</v>
      </c>
      <c r="S112" s="4" t="s">
        <v>21</v>
      </c>
    </row>
    <row r="113" spans="1:19" x14ac:dyDescent="0.3">
      <c r="A113" s="4">
        <v>45449</v>
      </c>
      <c r="B113" s="4" t="s">
        <v>132</v>
      </c>
      <c r="C113" s="4" t="s">
        <v>15</v>
      </c>
      <c r="D113" s="4" t="s">
        <v>197</v>
      </c>
      <c r="E113" s="4" t="s">
        <v>28</v>
      </c>
      <c r="G113" s="4" t="s">
        <v>46</v>
      </c>
      <c r="H113" s="4" t="s">
        <v>24</v>
      </c>
      <c r="I113" s="4" t="s">
        <v>18</v>
      </c>
      <c r="J113" s="4">
        <v>0.1</v>
      </c>
      <c r="L113" s="4">
        <v>6.6</v>
      </c>
      <c r="M113" s="4" t="s">
        <v>21</v>
      </c>
      <c r="N113" s="4">
        <v>45455</v>
      </c>
      <c r="O113" s="4" t="s">
        <v>22</v>
      </c>
      <c r="P113" s="4" t="s">
        <v>46</v>
      </c>
      <c r="R113" s="4" t="s">
        <v>198</v>
      </c>
      <c r="S113" s="4" t="s">
        <v>21</v>
      </c>
    </row>
    <row r="114" spans="1:19" x14ac:dyDescent="0.3">
      <c r="A114" s="4">
        <v>45455</v>
      </c>
      <c r="B114" s="4" t="s">
        <v>132</v>
      </c>
      <c r="C114" s="4" t="s">
        <v>15</v>
      </c>
      <c r="D114" s="4" t="s">
        <v>197</v>
      </c>
      <c r="E114" s="4" t="s">
        <v>28</v>
      </c>
      <c r="G114" s="4" t="s">
        <v>89</v>
      </c>
      <c r="H114" s="4" t="s">
        <v>17</v>
      </c>
      <c r="I114" s="4" t="s">
        <v>18</v>
      </c>
      <c r="J114" s="4">
        <v>2</v>
      </c>
      <c r="L114" s="4">
        <v>6.6</v>
      </c>
      <c r="M114" s="4" t="s">
        <v>21</v>
      </c>
      <c r="N114" s="4">
        <v>45455</v>
      </c>
      <c r="O114" s="4" t="s">
        <v>22</v>
      </c>
      <c r="P114" s="4" t="s">
        <v>89</v>
      </c>
      <c r="R114" s="4" t="s">
        <v>198</v>
      </c>
      <c r="S114" s="4" t="s">
        <v>21</v>
      </c>
    </row>
    <row r="115" spans="1:19" x14ac:dyDescent="0.3">
      <c r="A115" s="4">
        <v>45441</v>
      </c>
      <c r="B115" s="4" t="s">
        <v>132</v>
      </c>
      <c r="C115" s="4" t="s">
        <v>15</v>
      </c>
      <c r="D115" s="4" t="s">
        <v>197</v>
      </c>
      <c r="E115" s="4" t="s">
        <v>28</v>
      </c>
      <c r="G115" s="4" t="s">
        <v>89</v>
      </c>
      <c r="H115" s="4" t="s">
        <v>17</v>
      </c>
      <c r="I115" s="4" t="s">
        <v>18</v>
      </c>
      <c r="J115" s="4">
        <v>2</v>
      </c>
      <c r="L115" s="4">
        <v>6.6</v>
      </c>
      <c r="M115" s="4" t="s">
        <v>21</v>
      </c>
      <c r="N115" s="4">
        <v>45455</v>
      </c>
      <c r="O115" s="4" t="s">
        <v>22</v>
      </c>
      <c r="P115" s="4" t="s">
        <v>89</v>
      </c>
      <c r="R115" s="4" t="s">
        <v>198</v>
      </c>
      <c r="S115" s="4" t="s">
        <v>21</v>
      </c>
    </row>
    <row r="116" spans="1:19" x14ac:dyDescent="0.3">
      <c r="A116" s="4">
        <v>45399</v>
      </c>
      <c r="B116" s="4" t="s">
        <v>132</v>
      </c>
      <c r="C116" s="4" t="s">
        <v>15</v>
      </c>
      <c r="D116" s="4" t="s">
        <v>197</v>
      </c>
      <c r="E116" s="4" t="s">
        <v>28</v>
      </c>
      <c r="G116" s="4" t="s">
        <v>89</v>
      </c>
      <c r="H116" s="4" t="s">
        <v>17</v>
      </c>
      <c r="I116" s="4" t="s">
        <v>18</v>
      </c>
      <c r="J116" s="4">
        <v>2.5</v>
      </c>
      <c r="L116" s="4">
        <v>6.6</v>
      </c>
      <c r="M116" s="4" t="s">
        <v>21</v>
      </c>
      <c r="N116" s="4">
        <v>45455</v>
      </c>
      <c r="O116" s="4" t="s">
        <v>22</v>
      </c>
      <c r="P116" s="4" t="s">
        <v>89</v>
      </c>
      <c r="R116" s="4" t="s">
        <v>198</v>
      </c>
      <c r="S116" s="4" t="s">
        <v>21</v>
      </c>
    </row>
    <row r="117" spans="1:19" x14ac:dyDescent="0.3">
      <c r="A117" s="4">
        <v>45384</v>
      </c>
      <c r="B117" s="4" t="s">
        <v>132</v>
      </c>
      <c r="C117" s="4" t="s">
        <v>15</v>
      </c>
      <c r="D117" s="4" t="s">
        <v>160</v>
      </c>
      <c r="E117" s="4" t="s">
        <v>16</v>
      </c>
      <c r="G117" s="4" t="s">
        <v>46</v>
      </c>
      <c r="H117" s="4" t="s">
        <v>17</v>
      </c>
      <c r="I117" s="4" t="s">
        <v>18</v>
      </c>
      <c r="J117" s="4">
        <v>2</v>
      </c>
      <c r="L117" s="4">
        <v>6.5</v>
      </c>
      <c r="M117" s="4" t="s">
        <v>19</v>
      </c>
      <c r="P117" s="4" t="s">
        <v>46</v>
      </c>
      <c r="R117" s="4" t="s">
        <v>161</v>
      </c>
      <c r="S117" s="4" t="s">
        <v>19</v>
      </c>
    </row>
    <row r="118" spans="1:19" x14ac:dyDescent="0.3">
      <c r="A118" s="4">
        <v>45405</v>
      </c>
      <c r="B118" s="4" t="s">
        <v>132</v>
      </c>
      <c r="C118" s="4" t="s">
        <v>15</v>
      </c>
      <c r="D118" s="4" t="s">
        <v>160</v>
      </c>
      <c r="E118" s="4" t="s">
        <v>16</v>
      </c>
      <c r="G118" s="4" t="s">
        <v>20</v>
      </c>
      <c r="H118" s="4" t="s">
        <v>17</v>
      </c>
      <c r="I118" s="4" t="s">
        <v>18</v>
      </c>
      <c r="J118" s="4">
        <v>2</v>
      </c>
      <c r="L118" s="4">
        <v>6.5</v>
      </c>
      <c r="M118" s="4" t="s">
        <v>19</v>
      </c>
      <c r="P118" s="4" t="s">
        <v>20</v>
      </c>
      <c r="R118" s="4" t="s">
        <v>161</v>
      </c>
      <c r="S118" s="4" t="s">
        <v>19</v>
      </c>
    </row>
    <row r="119" spans="1:19" x14ac:dyDescent="0.3">
      <c r="A119" s="4">
        <v>45435</v>
      </c>
      <c r="B119" s="4" t="s">
        <v>132</v>
      </c>
      <c r="C119" s="4" t="s">
        <v>15</v>
      </c>
      <c r="D119" s="4" t="s">
        <v>160</v>
      </c>
      <c r="E119" s="4" t="s">
        <v>16</v>
      </c>
      <c r="G119" s="4" t="s">
        <v>20</v>
      </c>
      <c r="H119" s="4" t="s">
        <v>17</v>
      </c>
      <c r="I119" s="4" t="s">
        <v>18</v>
      </c>
      <c r="J119" s="4">
        <v>2.5</v>
      </c>
      <c r="L119" s="4">
        <v>6.5</v>
      </c>
      <c r="M119" s="4" t="s">
        <v>19</v>
      </c>
      <c r="P119" s="4" t="s">
        <v>20</v>
      </c>
      <c r="R119" s="4" t="s">
        <v>161</v>
      </c>
      <c r="S119" s="4" t="s">
        <v>19</v>
      </c>
    </row>
    <row r="120" spans="1:19" x14ac:dyDescent="0.3">
      <c r="A120" s="4">
        <v>45463</v>
      </c>
      <c r="B120" s="4" t="s">
        <v>132</v>
      </c>
      <c r="C120" s="4" t="s">
        <v>15</v>
      </c>
      <c r="D120" s="4" t="s">
        <v>199</v>
      </c>
      <c r="E120" s="4" t="s">
        <v>26</v>
      </c>
      <c r="G120" s="4" t="s">
        <v>20</v>
      </c>
      <c r="H120" s="4" t="s">
        <v>17</v>
      </c>
      <c r="I120" s="4" t="s">
        <v>18</v>
      </c>
      <c r="J120" s="4">
        <v>2.5</v>
      </c>
      <c r="L120" s="4">
        <v>6.5</v>
      </c>
      <c r="M120" s="4" t="s">
        <v>19</v>
      </c>
      <c r="P120" s="4" t="s">
        <v>20</v>
      </c>
      <c r="R120" s="4" t="s">
        <v>200</v>
      </c>
      <c r="S120" s="4" t="s">
        <v>19</v>
      </c>
    </row>
    <row r="121" spans="1:19" x14ac:dyDescent="0.3">
      <c r="A121" s="4">
        <v>45419</v>
      </c>
      <c r="B121" s="4" t="s">
        <v>132</v>
      </c>
      <c r="C121" s="4" t="s">
        <v>15</v>
      </c>
      <c r="D121" s="4" t="s">
        <v>199</v>
      </c>
      <c r="E121" s="4" t="s">
        <v>26</v>
      </c>
      <c r="G121" s="4" t="s">
        <v>20</v>
      </c>
      <c r="H121" s="4" t="s">
        <v>17</v>
      </c>
      <c r="I121" s="4" t="s">
        <v>18</v>
      </c>
      <c r="J121" s="4">
        <v>1</v>
      </c>
      <c r="L121" s="4">
        <v>6.5</v>
      </c>
      <c r="M121" s="4" t="s">
        <v>19</v>
      </c>
      <c r="P121" s="4" t="s">
        <v>20</v>
      </c>
      <c r="R121" s="4" t="s">
        <v>200</v>
      </c>
      <c r="S121" s="4" t="s">
        <v>19</v>
      </c>
    </row>
    <row r="122" spans="1:19" x14ac:dyDescent="0.3">
      <c r="A122" s="4">
        <v>45407</v>
      </c>
      <c r="B122" s="4" t="s">
        <v>132</v>
      </c>
      <c r="C122" s="4" t="s">
        <v>15</v>
      </c>
      <c r="D122" s="4" t="s">
        <v>199</v>
      </c>
      <c r="E122" s="4" t="s">
        <v>26</v>
      </c>
      <c r="G122" s="4" t="s">
        <v>20</v>
      </c>
      <c r="H122" s="4" t="s">
        <v>17</v>
      </c>
      <c r="I122" s="4" t="s">
        <v>18</v>
      </c>
      <c r="J122" s="4">
        <v>3</v>
      </c>
      <c r="L122" s="4">
        <v>6.5</v>
      </c>
      <c r="M122" s="4" t="s">
        <v>19</v>
      </c>
      <c r="P122" s="4" t="s">
        <v>20</v>
      </c>
      <c r="R122" s="4" t="s">
        <v>200</v>
      </c>
      <c r="S122" s="4" t="s">
        <v>19</v>
      </c>
    </row>
    <row r="123" spans="1:19" x14ac:dyDescent="0.3">
      <c r="A123" s="4">
        <v>45391</v>
      </c>
      <c r="B123" s="4" t="s">
        <v>132</v>
      </c>
      <c r="C123" s="4" t="s">
        <v>15</v>
      </c>
      <c r="D123" s="4" t="s">
        <v>57</v>
      </c>
      <c r="E123" s="4" t="s">
        <v>30</v>
      </c>
      <c r="G123" s="4" t="s">
        <v>20</v>
      </c>
      <c r="H123" s="4" t="s">
        <v>17</v>
      </c>
      <c r="I123" s="4" t="s">
        <v>18</v>
      </c>
      <c r="J123" s="4">
        <v>2.5</v>
      </c>
      <c r="L123" s="4">
        <v>6.5</v>
      </c>
      <c r="M123" s="4" t="s">
        <v>19</v>
      </c>
      <c r="P123" s="4" t="s">
        <v>20</v>
      </c>
      <c r="R123" s="4" t="s">
        <v>104</v>
      </c>
      <c r="S123" s="4" t="s">
        <v>19</v>
      </c>
    </row>
    <row r="124" spans="1:19" x14ac:dyDescent="0.3">
      <c r="A124" s="4">
        <v>45407</v>
      </c>
      <c r="B124" s="4" t="s">
        <v>132</v>
      </c>
      <c r="C124" s="4" t="s">
        <v>15</v>
      </c>
      <c r="D124" s="4" t="s">
        <v>81</v>
      </c>
      <c r="E124" s="4" t="s">
        <v>16</v>
      </c>
      <c r="G124" s="4" t="s">
        <v>20</v>
      </c>
      <c r="H124" s="4" t="s">
        <v>17</v>
      </c>
      <c r="I124" s="4" t="s">
        <v>18</v>
      </c>
      <c r="J124" s="4">
        <v>3</v>
      </c>
      <c r="L124" s="4">
        <v>6</v>
      </c>
      <c r="M124" s="4" t="s">
        <v>21</v>
      </c>
      <c r="N124" s="4">
        <v>45414</v>
      </c>
      <c r="O124" s="4" t="s">
        <v>22</v>
      </c>
      <c r="P124" s="4" t="s">
        <v>20</v>
      </c>
      <c r="Q124" s="4" t="s">
        <v>82</v>
      </c>
      <c r="R124" s="4" t="s">
        <v>82</v>
      </c>
      <c r="S124" s="4" t="s">
        <v>21</v>
      </c>
    </row>
    <row r="125" spans="1:19" x14ac:dyDescent="0.3">
      <c r="A125" s="4">
        <v>45425</v>
      </c>
      <c r="B125" s="4" t="s">
        <v>132</v>
      </c>
      <c r="C125" s="4" t="s">
        <v>15</v>
      </c>
      <c r="D125" s="4" t="s">
        <v>94</v>
      </c>
      <c r="E125" s="4" t="s">
        <v>16</v>
      </c>
      <c r="G125" s="4" t="s">
        <v>20</v>
      </c>
      <c r="H125" s="4" t="s">
        <v>17</v>
      </c>
      <c r="I125" s="4" t="s">
        <v>18</v>
      </c>
      <c r="J125" s="4">
        <v>2.5</v>
      </c>
      <c r="L125" s="4">
        <v>6</v>
      </c>
      <c r="M125" s="4" t="s">
        <v>19</v>
      </c>
      <c r="P125" s="4" t="s">
        <v>20</v>
      </c>
      <c r="Q125" s="4" t="s">
        <v>95</v>
      </c>
      <c r="R125" s="4" t="s">
        <v>95</v>
      </c>
      <c r="S125" s="4" t="s">
        <v>19</v>
      </c>
    </row>
    <row r="126" spans="1:19" x14ac:dyDescent="0.3">
      <c r="A126" s="4">
        <v>45449</v>
      </c>
      <c r="B126" s="4" t="s">
        <v>132</v>
      </c>
      <c r="C126" s="4" t="s">
        <v>15</v>
      </c>
      <c r="D126" s="4" t="s">
        <v>203</v>
      </c>
      <c r="E126" s="4" t="s">
        <v>30</v>
      </c>
      <c r="G126" s="4" t="s">
        <v>46</v>
      </c>
      <c r="H126" s="4" t="s">
        <v>24</v>
      </c>
      <c r="I126" s="4" t="s">
        <v>18</v>
      </c>
      <c r="J126" s="4">
        <v>0.1</v>
      </c>
      <c r="L126" s="4">
        <v>5.6</v>
      </c>
      <c r="M126" s="4" t="s">
        <v>19</v>
      </c>
      <c r="P126" s="4" t="s">
        <v>46</v>
      </c>
      <c r="R126" s="4" t="s">
        <v>204</v>
      </c>
      <c r="S126" s="4" t="s">
        <v>19</v>
      </c>
    </row>
    <row r="127" spans="1:19" x14ac:dyDescent="0.3">
      <c r="A127" s="4">
        <v>45449</v>
      </c>
      <c r="B127" s="4" t="s">
        <v>132</v>
      </c>
      <c r="C127" s="4" t="s">
        <v>15</v>
      </c>
      <c r="D127" s="4" t="s">
        <v>203</v>
      </c>
      <c r="E127" s="4" t="s">
        <v>30</v>
      </c>
      <c r="G127" s="4" t="s">
        <v>46</v>
      </c>
      <c r="H127" s="4" t="s">
        <v>24</v>
      </c>
      <c r="I127" s="4" t="s">
        <v>18</v>
      </c>
      <c r="J127" s="4">
        <v>0.5</v>
      </c>
      <c r="L127" s="4">
        <v>5.6</v>
      </c>
      <c r="M127" s="4" t="s">
        <v>19</v>
      </c>
      <c r="P127" s="4" t="s">
        <v>46</v>
      </c>
      <c r="R127" s="4" t="s">
        <v>204</v>
      </c>
      <c r="S127" s="4" t="s">
        <v>19</v>
      </c>
    </row>
    <row r="128" spans="1:19" x14ac:dyDescent="0.3">
      <c r="A128" s="4">
        <v>45447</v>
      </c>
      <c r="B128" s="4" t="s">
        <v>132</v>
      </c>
      <c r="C128" s="4" t="s">
        <v>15</v>
      </c>
      <c r="D128" s="4" t="s">
        <v>203</v>
      </c>
      <c r="E128" s="4" t="s">
        <v>30</v>
      </c>
      <c r="G128" s="4" t="s">
        <v>20</v>
      </c>
      <c r="H128" s="4" t="s">
        <v>17</v>
      </c>
      <c r="I128" s="4" t="s">
        <v>18</v>
      </c>
      <c r="J128" s="4">
        <v>2.5</v>
      </c>
      <c r="L128" s="4">
        <v>5.6</v>
      </c>
      <c r="M128" s="4" t="s">
        <v>19</v>
      </c>
      <c r="P128" s="4" t="s">
        <v>20</v>
      </c>
      <c r="R128" s="4" t="s">
        <v>204</v>
      </c>
      <c r="S128" s="4" t="s">
        <v>19</v>
      </c>
    </row>
    <row r="129" spans="1:19" x14ac:dyDescent="0.3">
      <c r="A129" s="4">
        <v>45461</v>
      </c>
      <c r="B129" s="4" t="s">
        <v>132</v>
      </c>
      <c r="C129" s="4" t="s">
        <v>15</v>
      </c>
      <c r="D129" s="4" t="s">
        <v>203</v>
      </c>
      <c r="E129" s="4" t="s">
        <v>30</v>
      </c>
      <c r="G129" s="4" t="s">
        <v>20</v>
      </c>
      <c r="H129" s="4" t="s">
        <v>17</v>
      </c>
      <c r="I129" s="4" t="s">
        <v>18</v>
      </c>
      <c r="J129" s="4">
        <v>2.5</v>
      </c>
      <c r="L129" s="4">
        <v>5.6</v>
      </c>
      <c r="M129" s="4" t="s">
        <v>19</v>
      </c>
      <c r="P129" s="4" t="s">
        <v>20</v>
      </c>
      <c r="R129" s="4" t="s">
        <v>204</v>
      </c>
      <c r="S129" s="4" t="s">
        <v>19</v>
      </c>
    </row>
    <row r="130" spans="1:19" x14ac:dyDescent="0.3">
      <c r="A130" s="4">
        <v>45407</v>
      </c>
      <c r="B130" s="4" t="s">
        <v>132</v>
      </c>
      <c r="C130" s="4" t="s">
        <v>15</v>
      </c>
      <c r="D130" s="4" t="s">
        <v>117</v>
      </c>
      <c r="E130" s="4" t="s">
        <v>35</v>
      </c>
      <c r="G130" s="4" t="s">
        <v>20</v>
      </c>
      <c r="H130" s="4" t="s">
        <v>17</v>
      </c>
      <c r="I130" s="4" t="s">
        <v>18</v>
      </c>
      <c r="J130" s="4">
        <v>3</v>
      </c>
      <c r="L130" s="4">
        <v>5.6</v>
      </c>
      <c r="M130" s="4" t="s">
        <v>21</v>
      </c>
      <c r="N130" s="4">
        <v>45414</v>
      </c>
      <c r="O130" s="4" t="s">
        <v>45</v>
      </c>
      <c r="P130" s="4" t="s">
        <v>20</v>
      </c>
      <c r="R130" s="4" t="s">
        <v>118</v>
      </c>
      <c r="S130" s="4" t="s">
        <v>21</v>
      </c>
    </row>
    <row r="131" spans="1:19" x14ac:dyDescent="0.3">
      <c r="A131" s="4">
        <v>45449</v>
      </c>
      <c r="B131" s="4" t="s">
        <v>132</v>
      </c>
      <c r="C131" s="4" t="s">
        <v>15</v>
      </c>
      <c r="D131" s="4" t="s">
        <v>220</v>
      </c>
      <c r="E131" s="4" t="s">
        <v>30</v>
      </c>
      <c r="G131" s="4" t="s">
        <v>46</v>
      </c>
      <c r="H131" s="4" t="s">
        <v>24</v>
      </c>
      <c r="I131" s="4" t="s">
        <v>18</v>
      </c>
      <c r="J131" s="4">
        <v>0.2</v>
      </c>
      <c r="L131" s="4">
        <v>5.5</v>
      </c>
      <c r="M131" s="4" t="s">
        <v>19</v>
      </c>
      <c r="P131" s="4" t="s">
        <v>46</v>
      </c>
      <c r="S131" s="4" t="s">
        <v>19</v>
      </c>
    </row>
    <row r="132" spans="1:19" x14ac:dyDescent="0.3">
      <c r="A132" s="4">
        <v>45449</v>
      </c>
      <c r="B132" s="4" t="s">
        <v>132</v>
      </c>
      <c r="C132" s="4" t="s">
        <v>15</v>
      </c>
      <c r="D132" s="4" t="s">
        <v>220</v>
      </c>
      <c r="E132" s="4" t="s">
        <v>30</v>
      </c>
      <c r="G132" s="4" t="s">
        <v>46</v>
      </c>
      <c r="H132" s="4" t="s">
        <v>24</v>
      </c>
      <c r="I132" s="4" t="s">
        <v>18</v>
      </c>
      <c r="J132" s="4">
        <v>0.2</v>
      </c>
      <c r="L132" s="4">
        <v>5.5</v>
      </c>
      <c r="M132" s="4" t="s">
        <v>19</v>
      </c>
      <c r="P132" s="4" t="s">
        <v>46</v>
      </c>
      <c r="S132" s="4" t="s">
        <v>19</v>
      </c>
    </row>
    <row r="133" spans="1:19" x14ac:dyDescent="0.3">
      <c r="A133" s="4">
        <v>45447</v>
      </c>
      <c r="B133" s="4" t="s">
        <v>132</v>
      </c>
      <c r="C133" s="4" t="s">
        <v>15</v>
      </c>
      <c r="D133" s="4" t="s">
        <v>220</v>
      </c>
      <c r="E133" s="4" t="s">
        <v>30</v>
      </c>
      <c r="G133" s="4" t="s">
        <v>20</v>
      </c>
      <c r="H133" s="4" t="s">
        <v>17</v>
      </c>
      <c r="I133" s="4" t="s">
        <v>18</v>
      </c>
      <c r="J133" s="4">
        <v>2.5</v>
      </c>
      <c r="L133" s="4">
        <v>5.5</v>
      </c>
      <c r="M133" s="4" t="s">
        <v>19</v>
      </c>
      <c r="P133" s="4" t="s">
        <v>20</v>
      </c>
      <c r="S133" s="4" t="s">
        <v>19</v>
      </c>
    </row>
    <row r="134" spans="1:19" x14ac:dyDescent="0.3">
      <c r="A134" s="4">
        <v>45454</v>
      </c>
      <c r="B134" s="4" t="s">
        <v>132</v>
      </c>
      <c r="C134" s="4" t="s">
        <v>15</v>
      </c>
      <c r="D134" s="4" t="s">
        <v>223</v>
      </c>
      <c r="E134" s="4" t="s">
        <v>30</v>
      </c>
      <c r="G134" s="4" t="s">
        <v>20</v>
      </c>
      <c r="H134" s="4" t="s">
        <v>17</v>
      </c>
      <c r="I134" s="4" t="s">
        <v>18</v>
      </c>
      <c r="J134" s="4">
        <v>2.5</v>
      </c>
      <c r="L134" s="4">
        <v>5.2</v>
      </c>
      <c r="M134" s="4" t="s">
        <v>19</v>
      </c>
      <c r="P134" s="4" t="s">
        <v>20</v>
      </c>
      <c r="R134" s="4" t="s">
        <v>224</v>
      </c>
      <c r="S134" s="4" t="s">
        <v>19</v>
      </c>
    </row>
    <row r="135" spans="1:19" x14ac:dyDescent="0.3">
      <c r="A135" s="4">
        <v>45447</v>
      </c>
      <c r="B135" s="4" t="s">
        <v>132</v>
      </c>
      <c r="C135" s="4" t="s">
        <v>15</v>
      </c>
      <c r="D135" s="4" t="s">
        <v>221</v>
      </c>
      <c r="E135" s="4" t="s">
        <v>30</v>
      </c>
      <c r="G135" s="4" t="s">
        <v>20</v>
      </c>
      <c r="H135" s="4" t="s">
        <v>17</v>
      </c>
      <c r="I135" s="4" t="s">
        <v>18</v>
      </c>
      <c r="J135" s="4">
        <v>2.5</v>
      </c>
      <c r="L135" s="4">
        <v>5.0999999999999996</v>
      </c>
      <c r="M135" s="4" t="s">
        <v>19</v>
      </c>
      <c r="P135" s="4" t="s">
        <v>20</v>
      </c>
      <c r="R135" s="4" t="s">
        <v>222</v>
      </c>
      <c r="S135" s="4" t="s">
        <v>19</v>
      </c>
    </row>
    <row r="136" spans="1:19" x14ac:dyDescent="0.3">
      <c r="A136" s="4">
        <v>45449</v>
      </c>
      <c r="B136" s="4" t="s">
        <v>132</v>
      </c>
      <c r="C136" s="4" t="s">
        <v>15</v>
      </c>
      <c r="D136" s="4" t="s">
        <v>221</v>
      </c>
      <c r="E136" s="4" t="s">
        <v>30</v>
      </c>
      <c r="G136" s="4" t="s">
        <v>46</v>
      </c>
      <c r="H136" s="4" t="s">
        <v>24</v>
      </c>
      <c r="I136" s="4" t="s">
        <v>18</v>
      </c>
      <c r="J136" s="4">
        <v>0.1</v>
      </c>
      <c r="L136" s="4">
        <v>5.0999999999999996</v>
      </c>
      <c r="M136" s="4" t="s">
        <v>19</v>
      </c>
      <c r="P136" s="4" t="s">
        <v>46</v>
      </c>
      <c r="R136" s="4" t="s">
        <v>222</v>
      </c>
      <c r="S136" s="4" t="s">
        <v>19</v>
      </c>
    </row>
    <row r="137" spans="1:19" x14ac:dyDescent="0.3">
      <c r="A137" s="4">
        <v>45421</v>
      </c>
      <c r="B137" s="4" t="s">
        <v>132</v>
      </c>
      <c r="C137" s="4" t="s">
        <v>15</v>
      </c>
      <c r="D137" s="4" t="s">
        <v>54</v>
      </c>
      <c r="E137" s="4" t="s">
        <v>16</v>
      </c>
      <c r="G137" s="4" t="s">
        <v>20</v>
      </c>
      <c r="H137" s="4" t="s">
        <v>17</v>
      </c>
      <c r="I137" s="4" t="s">
        <v>18</v>
      </c>
      <c r="J137" s="4">
        <v>2.5</v>
      </c>
      <c r="L137" s="4">
        <v>5</v>
      </c>
      <c r="M137" s="4" t="s">
        <v>19</v>
      </c>
      <c r="P137" s="4" t="s">
        <v>20</v>
      </c>
      <c r="Q137" s="4" t="s">
        <v>76</v>
      </c>
      <c r="R137" s="4" t="s">
        <v>162</v>
      </c>
      <c r="S137" s="4" t="s">
        <v>19</v>
      </c>
    </row>
    <row r="138" spans="1:19" x14ac:dyDescent="0.3">
      <c r="A138" s="4">
        <v>45421</v>
      </c>
      <c r="B138" s="4" t="s">
        <v>132</v>
      </c>
      <c r="C138" s="4" t="s">
        <v>15</v>
      </c>
      <c r="D138" s="4" t="s">
        <v>163</v>
      </c>
      <c r="E138" s="4" t="s">
        <v>16</v>
      </c>
      <c r="G138" s="4" t="s">
        <v>20</v>
      </c>
      <c r="H138" s="4" t="s">
        <v>17</v>
      </c>
      <c r="I138" s="4" t="s">
        <v>18</v>
      </c>
      <c r="J138" s="4">
        <v>2.5</v>
      </c>
      <c r="L138" s="4">
        <v>5</v>
      </c>
      <c r="M138" s="4" t="s">
        <v>19</v>
      </c>
      <c r="P138" s="4" t="s">
        <v>20</v>
      </c>
      <c r="R138" s="4" t="s">
        <v>164</v>
      </c>
      <c r="S138" s="4" t="s">
        <v>19</v>
      </c>
    </row>
    <row r="139" spans="1:19" x14ac:dyDescent="0.3">
      <c r="A139" s="4">
        <v>45398</v>
      </c>
      <c r="B139" s="4" t="s">
        <v>132</v>
      </c>
      <c r="C139" s="4" t="s">
        <v>15</v>
      </c>
      <c r="D139" s="4" t="s">
        <v>163</v>
      </c>
      <c r="E139" s="4" t="s">
        <v>16</v>
      </c>
      <c r="G139" s="4" t="s">
        <v>20</v>
      </c>
      <c r="H139" s="4" t="s">
        <v>17</v>
      </c>
      <c r="I139" s="4" t="s">
        <v>18</v>
      </c>
      <c r="J139" s="4">
        <v>2.5</v>
      </c>
      <c r="L139" s="4">
        <v>5</v>
      </c>
      <c r="M139" s="4" t="s">
        <v>19</v>
      </c>
      <c r="P139" s="4" t="s">
        <v>20</v>
      </c>
      <c r="R139" s="4" t="s">
        <v>164</v>
      </c>
      <c r="S139" s="4" t="s">
        <v>19</v>
      </c>
    </row>
    <row r="140" spans="1:19" x14ac:dyDescent="0.3">
      <c r="A140" s="4">
        <v>45454</v>
      </c>
      <c r="B140" s="4" t="s">
        <v>132</v>
      </c>
      <c r="C140" s="4" t="s">
        <v>15</v>
      </c>
      <c r="D140" s="4" t="s">
        <v>181</v>
      </c>
      <c r="E140" s="4" t="s">
        <v>16</v>
      </c>
      <c r="G140" s="4" t="s">
        <v>20</v>
      </c>
      <c r="H140" s="4" t="s">
        <v>17</v>
      </c>
      <c r="I140" s="4" t="s">
        <v>18</v>
      </c>
      <c r="J140" s="4">
        <v>2.5</v>
      </c>
      <c r="L140" s="4">
        <v>5</v>
      </c>
      <c r="M140" s="4" t="s">
        <v>19</v>
      </c>
      <c r="P140" s="4" t="s">
        <v>20</v>
      </c>
      <c r="R140" s="4" t="s">
        <v>182</v>
      </c>
      <c r="S140" s="4" t="s">
        <v>19</v>
      </c>
    </row>
    <row r="141" spans="1:19" x14ac:dyDescent="0.3">
      <c r="A141" s="4">
        <v>45461</v>
      </c>
      <c r="B141" s="4" t="s">
        <v>132</v>
      </c>
      <c r="C141" s="4" t="s">
        <v>15</v>
      </c>
      <c r="D141" s="4" t="s">
        <v>183</v>
      </c>
      <c r="E141" s="4" t="s">
        <v>16</v>
      </c>
      <c r="G141" s="4" t="s">
        <v>20</v>
      </c>
      <c r="H141" s="4" t="s">
        <v>17</v>
      </c>
      <c r="I141" s="4" t="s">
        <v>18</v>
      </c>
      <c r="J141" s="4">
        <v>2.5</v>
      </c>
      <c r="L141" s="4">
        <v>5</v>
      </c>
      <c r="M141" s="4" t="s">
        <v>19</v>
      </c>
      <c r="P141" s="4" t="s">
        <v>20</v>
      </c>
      <c r="R141" s="4" t="s">
        <v>184</v>
      </c>
      <c r="S141" s="4" t="s">
        <v>19</v>
      </c>
    </row>
    <row r="142" spans="1:19" x14ac:dyDescent="0.3">
      <c r="A142" s="4">
        <v>45393</v>
      </c>
      <c r="B142" s="4" t="s">
        <v>132</v>
      </c>
      <c r="C142" s="4" t="s">
        <v>15</v>
      </c>
      <c r="D142" s="4" t="s">
        <v>205</v>
      </c>
      <c r="E142" s="4" t="s">
        <v>28</v>
      </c>
      <c r="G142" s="4" t="s">
        <v>20</v>
      </c>
      <c r="H142" s="4" t="s">
        <v>17</v>
      </c>
      <c r="I142" s="4" t="s">
        <v>18</v>
      </c>
      <c r="J142" s="4">
        <v>0.5</v>
      </c>
      <c r="L142" s="4">
        <v>5</v>
      </c>
      <c r="M142" s="4" t="s">
        <v>19</v>
      </c>
      <c r="P142" s="4" t="s">
        <v>20</v>
      </c>
      <c r="R142" s="4" t="s">
        <v>206</v>
      </c>
      <c r="S142" s="4" t="s">
        <v>19</v>
      </c>
    </row>
    <row r="143" spans="1:19" x14ac:dyDescent="0.3">
      <c r="A143" s="4">
        <v>45405</v>
      </c>
      <c r="B143" s="4" t="s">
        <v>132</v>
      </c>
      <c r="C143" s="4" t="s">
        <v>15</v>
      </c>
      <c r="D143" s="4" t="s">
        <v>205</v>
      </c>
      <c r="E143" s="4" t="s">
        <v>28</v>
      </c>
      <c r="G143" s="4" t="s">
        <v>20</v>
      </c>
      <c r="H143" s="4" t="s">
        <v>17</v>
      </c>
      <c r="I143" s="4" t="s">
        <v>18</v>
      </c>
      <c r="J143" s="4">
        <v>2</v>
      </c>
      <c r="L143" s="4">
        <v>5</v>
      </c>
      <c r="M143" s="4" t="s">
        <v>19</v>
      </c>
      <c r="P143" s="4" t="s">
        <v>20</v>
      </c>
      <c r="R143" s="4" t="s">
        <v>206</v>
      </c>
      <c r="S143" s="4" t="s">
        <v>19</v>
      </c>
    </row>
    <row r="144" spans="1:19" x14ac:dyDescent="0.3">
      <c r="A144" s="4">
        <v>45398</v>
      </c>
      <c r="B144" s="4" t="s">
        <v>132</v>
      </c>
      <c r="C144" s="4" t="s">
        <v>15</v>
      </c>
      <c r="D144" s="4" t="s">
        <v>205</v>
      </c>
      <c r="E144" s="4" t="s">
        <v>28</v>
      </c>
      <c r="G144" s="4" t="s">
        <v>20</v>
      </c>
      <c r="H144" s="4" t="s">
        <v>17</v>
      </c>
      <c r="I144" s="4" t="s">
        <v>18</v>
      </c>
      <c r="J144" s="4">
        <v>2.5</v>
      </c>
      <c r="L144" s="4">
        <v>5</v>
      </c>
      <c r="M144" s="4" t="s">
        <v>19</v>
      </c>
      <c r="P144" s="4" t="s">
        <v>20</v>
      </c>
      <c r="R144" s="4" t="s">
        <v>206</v>
      </c>
      <c r="S144" s="4" t="s">
        <v>19</v>
      </c>
    </row>
    <row r="145" spans="1:19" x14ac:dyDescent="0.3">
      <c r="A145" s="4">
        <v>45435</v>
      </c>
      <c r="B145" s="4" t="s">
        <v>132</v>
      </c>
      <c r="C145" s="4" t="s">
        <v>15</v>
      </c>
      <c r="D145" s="4" t="s">
        <v>209</v>
      </c>
      <c r="E145" s="4" t="s">
        <v>35</v>
      </c>
      <c r="G145" s="4" t="s">
        <v>20</v>
      </c>
      <c r="H145" s="4" t="s">
        <v>17</v>
      </c>
      <c r="I145" s="4" t="s">
        <v>18</v>
      </c>
      <c r="J145" s="4">
        <v>2.5</v>
      </c>
      <c r="L145" s="4">
        <v>5</v>
      </c>
      <c r="M145" s="4" t="s">
        <v>19</v>
      </c>
      <c r="P145" s="4" t="s">
        <v>20</v>
      </c>
      <c r="R145" s="4" t="s">
        <v>210</v>
      </c>
      <c r="S145" s="4" t="s">
        <v>19</v>
      </c>
    </row>
    <row r="146" spans="1:19" x14ac:dyDescent="0.3">
      <c r="A146" s="4">
        <v>45421</v>
      </c>
      <c r="B146" s="4" t="s">
        <v>132</v>
      </c>
      <c r="C146" s="4" t="s">
        <v>15</v>
      </c>
      <c r="D146" s="4" t="s">
        <v>209</v>
      </c>
      <c r="E146" s="4" t="s">
        <v>35</v>
      </c>
      <c r="G146" s="4" t="s">
        <v>20</v>
      </c>
      <c r="H146" s="4" t="s">
        <v>17</v>
      </c>
      <c r="I146" s="4" t="s">
        <v>18</v>
      </c>
      <c r="J146" s="4">
        <v>2.5</v>
      </c>
      <c r="L146" s="4">
        <v>5</v>
      </c>
      <c r="M146" s="4" t="s">
        <v>19</v>
      </c>
      <c r="P146" s="4" t="s">
        <v>20</v>
      </c>
      <c r="R146" s="4" t="s">
        <v>210</v>
      </c>
      <c r="S146" s="4" t="s">
        <v>19</v>
      </c>
    </row>
    <row r="147" spans="1:19" x14ac:dyDescent="0.3">
      <c r="A147" s="4">
        <v>45421</v>
      </c>
      <c r="B147" s="4" t="s">
        <v>132</v>
      </c>
      <c r="C147" s="4" t="s">
        <v>15</v>
      </c>
      <c r="D147" s="4" t="s">
        <v>56</v>
      </c>
      <c r="E147" s="4" t="s">
        <v>16</v>
      </c>
      <c r="G147" s="4" t="s">
        <v>20</v>
      </c>
      <c r="H147" s="4" t="s">
        <v>17</v>
      </c>
      <c r="I147" s="4" t="s">
        <v>18</v>
      </c>
      <c r="J147" s="4">
        <v>2.5</v>
      </c>
      <c r="L147" s="4">
        <v>4.8</v>
      </c>
      <c r="M147" s="4" t="s">
        <v>21</v>
      </c>
      <c r="N147" s="4">
        <v>45442</v>
      </c>
      <c r="O147" s="4" t="s">
        <v>22</v>
      </c>
      <c r="P147" s="4" t="s">
        <v>20</v>
      </c>
      <c r="Q147" s="4" t="s">
        <v>68</v>
      </c>
      <c r="R147" s="4" t="s">
        <v>68</v>
      </c>
      <c r="S147" s="4" t="s">
        <v>21</v>
      </c>
    </row>
    <row r="148" spans="1:19" x14ac:dyDescent="0.3">
      <c r="A148" s="4">
        <v>45433</v>
      </c>
      <c r="B148" s="4" t="s">
        <v>132</v>
      </c>
      <c r="C148" s="4" t="s">
        <v>15</v>
      </c>
      <c r="D148" s="4" t="s">
        <v>165</v>
      </c>
      <c r="E148" s="4" t="s">
        <v>16</v>
      </c>
      <c r="G148" s="4" t="s">
        <v>20</v>
      </c>
      <c r="H148" s="4" t="s">
        <v>17</v>
      </c>
      <c r="I148" s="4" t="s">
        <v>18</v>
      </c>
      <c r="J148" s="4">
        <v>2.5</v>
      </c>
      <c r="L148" s="4">
        <v>4.5</v>
      </c>
      <c r="M148" s="4" t="s">
        <v>19</v>
      </c>
      <c r="P148" s="4" t="s">
        <v>20</v>
      </c>
      <c r="R148" s="4" t="s">
        <v>166</v>
      </c>
      <c r="S148" s="4" t="s">
        <v>19</v>
      </c>
    </row>
    <row r="149" spans="1:19" x14ac:dyDescent="0.3">
      <c r="A149" s="4">
        <v>45422</v>
      </c>
      <c r="B149" s="4" t="s">
        <v>132</v>
      </c>
      <c r="C149" s="4" t="s">
        <v>15</v>
      </c>
      <c r="D149" s="4" t="s">
        <v>165</v>
      </c>
      <c r="E149" s="4" t="s">
        <v>16</v>
      </c>
      <c r="G149" s="4" t="s">
        <v>20</v>
      </c>
      <c r="H149" s="4" t="s">
        <v>17</v>
      </c>
      <c r="I149" s="4" t="s">
        <v>18</v>
      </c>
      <c r="J149" s="4">
        <v>2</v>
      </c>
      <c r="L149" s="4">
        <v>4.5</v>
      </c>
      <c r="M149" s="4" t="s">
        <v>19</v>
      </c>
      <c r="P149" s="4" t="s">
        <v>20</v>
      </c>
      <c r="R149" s="4" t="s">
        <v>166</v>
      </c>
      <c r="S149" s="4" t="s">
        <v>19</v>
      </c>
    </row>
    <row r="150" spans="1:19" x14ac:dyDescent="0.3">
      <c r="A150" s="4">
        <v>45440</v>
      </c>
      <c r="B150" s="4" t="s">
        <v>132</v>
      </c>
      <c r="C150" s="4" t="s">
        <v>15</v>
      </c>
      <c r="D150" s="4" t="s">
        <v>167</v>
      </c>
      <c r="E150" s="4" t="s">
        <v>16</v>
      </c>
      <c r="G150" s="4" t="s">
        <v>20</v>
      </c>
      <c r="H150" s="4" t="s">
        <v>17</v>
      </c>
      <c r="I150" s="4" t="s">
        <v>18</v>
      </c>
      <c r="J150" s="4">
        <v>2.5</v>
      </c>
      <c r="L150" s="4">
        <v>4.5</v>
      </c>
      <c r="M150" s="4" t="s">
        <v>19</v>
      </c>
      <c r="P150" s="4" t="s">
        <v>20</v>
      </c>
      <c r="R150" s="4" t="s">
        <v>168</v>
      </c>
      <c r="S150" s="4" t="s">
        <v>19</v>
      </c>
    </row>
    <row r="151" spans="1:19" x14ac:dyDescent="0.3">
      <c r="A151" s="4">
        <v>45419</v>
      </c>
      <c r="B151" s="4" t="s">
        <v>132</v>
      </c>
      <c r="C151" s="4" t="s">
        <v>15</v>
      </c>
      <c r="D151" s="4" t="s">
        <v>167</v>
      </c>
      <c r="E151" s="4" t="s">
        <v>16</v>
      </c>
      <c r="G151" s="4" t="s">
        <v>20</v>
      </c>
      <c r="H151" s="4" t="s">
        <v>17</v>
      </c>
      <c r="I151" s="4" t="s">
        <v>18</v>
      </c>
      <c r="J151" s="4">
        <v>2</v>
      </c>
      <c r="L151" s="4">
        <v>4.5</v>
      </c>
      <c r="M151" s="4" t="s">
        <v>19</v>
      </c>
      <c r="P151" s="4" t="s">
        <v>20</v>
      </c>
      <c r="R151" s="4" t="s">
        <v>168</v>
      </c>
      <c r="S151" s="4" t="s">
        <v>19</v>
      </c>
    </row>
    <row r="152" spans="1:19" x14ac:dyDescent="0.3">
      <c r="A152" s="4">
        <v>45419</v>
      </c>
      <c r="B152" s="4" t="s">
        <v>132</v>
      </c>
      <c r="C152" s="4" t="s">
        <v>15</v>
      </c>
      <c r="D152" s="4" t="s">
        <v>58</v>
      </c>
      <c r="E152" s="4" t="s">
        <v>30</v>
      </c>
      <c r="G152" s="4" t="s">
        <v>20</v>
      </c>
      <c r="H152" s="4" t="s">
        <v>17</v>
      </c>
      <c r="I152" s="4" t="s">
        <v>18</v>
      </c>
      <c r="J152" s="4">
        <v>2</v>
      </c>
      <c r="L152" s="4">
        <v>4.5</v>
      </c>
      <c r="M152" s="4" t="s">
        <v>21</v>
      </c>
      <c r="N152" s="4">
        <v>45419</v>
      </c>
      <c r="O152" s="4" t="s">
        <v>22</v>
      </c>
      <c r="P152" s="4" t="s">
        <v>20</v>
      </c>
      <c r="S152" s="4" t="s">
        <v>21</v>
      </c>
    </row>
    <row r="153" spans="1:19" x14ac:dyDescent="0.3">
      <c r="A153" s="4">
        <v>45391</v>
      </c>
      <c r="B153" s="4" t="s">
        <v>132</v>
      </c>
      <c r="C153" s="4" t="s">
        <v>15</v>
      </c>
      <c r="D153" s="4" t="s">
        <v>126</v>
      </c>
      <c r="E153" s="4" t="s">
        <v>30</v>
      </c>
      <c r="G153" s="4" t="s">
        <v>20</v>
      </c>
      <c r="H153" s="4" t="s">
        <v>17</v>
      </c>
      <c r="I153" s="4" t="s">
        <v>18</v>
      </c>
      <c r="J153" s="4">
        <v>2.5</v>
      </c>
      <c r="L153" s="4">
        <v>4.5</v>
      </c>
      <c r="M153" s="4" t="s">
        <v>21</v>
      </c>
      <c r="N153" s="4">
        <v>45419</v>
      </c>
      <c r="O153" s="4" t="s">
        <v>22</v>
      </c>
      <c r="P153" s="4" t="s">
        <v>20</v>
      </c>
      <c r="R153" s="4" t="s">
        <v>127</v>
      </c>
      <c r="S153" s="4" t="s">
        <v>21</v>
      </c>
    </row>
    <row r="154" spans="1:19" x14ac:dyDescent="0.3">
      <c r="A154" s="4">
        <v>45442</v>
      </c>
      <c r="B154" s="4" t="s">
        <v>132</v>
      </c>
      <c r="C154" s="4" t="s">
        <v>15</v>
      </c>
      <c r="D154" s="4" t="s">
        <v>128</v>
      </c>
      <c r="E154" s="4" t="s">
        <v>30</v>
      </c>
      <c r="G154" s="4" t="s">
        <v>20</v>
      </c>
      <c r="H154" s="4" t="s">
        <v>17</v>
      </c>
      <c r="I154" s="4" t="s">
        <v>18</v>
      </c>
      <c r="J154" s="4">
        <v>2.5</v>
      </c>
      <c r="L154" s="4">
        <v>4.5</v>
      </c>
      <c r="M154" s="4" t="s">
        <v>21</v>
      </c>
      <c r="N154" s="4">
        <v>45442</v>
      </c>
      <c r="O154" s="4" t="s">
        <v>22</v>
      </c>
      <c r="P154" s="4" t="s">
        <v>20</v>
      </c>
      <c r="R154" s="4" t="s">
        <v>211</v>
      </c>
      <c r="S154" s="4" t="s">
        <v>21</v>
      </c>
    </row>
    <row r="155" spans="1:19" x14ac:dyDescent="0.3">
      <c r="A155" s="4">
        <v>45391</v>
      </c>
      <c r="B155" s="4" t="s">
        <v>132</v>
      </c>
      <c r="C155" s="4" t="s">
        <v>15</v>
      </c>
      <c r="D155" s="4" t="s">
        <v>129</v>
      </c>
      <c r="E155" s="4" t="s">
        <v>30</v>
      </c>
      <c r="G155" s="4" t="s">
        <v>20</v>
      </c>
      <c r="H155" s="4" t="s">
        <v>17</v>
      </c>
      <c r="I155" s="4" t="s">
        <v>18</v>
      </c>
      <c r="J155" s="4">
        <v>2.5</v>
      </c>
      <c r="L155" s="4">
        <v>4.5</v>
      </c>
      <c r="M155" s="4" t="s">
        <v>19</v>
      </c>
      <c r="P155" s="4" t="s">
        <v>20</v>
      </c>
      <c r="R155" s="4" t="s">
        <v>130</v>
      </c>
      <c r="S155" s="4" t="s">
        <v>19</v>
      </c>
    </row>
    <row r="156" spans="1:19" x14ac:dyDescent="0.3">
      <c r="A156" s="4">
        <v>45414</v>
      </c>
      <c r="B156" s="4" t="s">
        <v>132</v>
      </c>
      <c r="C156" s="4" t="s">
        <v>15</v>
      </c>
      <c r="D156" s="4" t="s">
        <v>114</v>
      </c>
      <c r="E156" s="4" t="s">
        <v>16</v>
      </c>
      <c r="G156" s="4" t="s">
        <v>46</v>
      </c>
      <c r="H156" s="4" t="s">
        <v>24</v>
      </c>
      <c r="I156" s="4" t="s">
        <v>18</v>
      </c>
      <c r="J156" s="4">
        <v>0.1</v>
      </c>
      <c r="L156" s="4">
        <v>4.4000000000000004</v>
      </c>
      <c r="M156" s="4" t="s">
        <v>19</v>
      </c>
      <c r="P156" s="4" t="s">
        <v>46</v>
      </c>
      <c r="Q156" s="4" t="s">
        <v>115</v>
      </c>
      <c r="R156" s="4" t="s">
        <v>116</v>
      </c>
      <c r="S156" s="4" t="s">
        <v>19</v>
      </c>
    </row>
    <row r="157" spans="1:19" x14ac:dyDescent="0.3">
      <c r="A157" s="4">
        <v>45421</v>
      </c>
      <c r="B157" s="4" t="s">
        <v>132</v>
      </c>
      <c r="C157" s="4" t="s">
        <v>15</v>
      </c>
      <c r="D157" s="4" t="s">
        <v>85</v>
      </c>
      <c r="E157" s="4" t="s">
        <v>16</v>
      </c>
      <c r="G157" s="4" t="s">
        <v>20</v>
      </c>
      <c r="H157" s="4" t="s">
        <v>17</v>
      </c>
      <c r="I157" s="4" t="s">
        <v>18</v>
      </c>
      <c r="J157" s="4">
        <v>2.5</v>
      </c>
      <c r="L157" s="4">
        <v>4.0999999999999996</v>
      </c>
      <c r="M157" s="4" t="s">
        <v>21</v>
      </c>
      <c r="N157" s="4">
        <v>45442</v>
      </c>
      <c r="O157" s="4" t="s">
        <v>22</v>
      </c>
      <c r="P157" s="4" t="s">
        <v>20</v>
      </c>
      <c r="Q157" s="4" t="s">
        <v>86</v>
      </c>
      <c r="R157" s="4" t="s">
        <v>86</v>
      </c>
      <c r="S157" s="4" t="s">
        <v>21</v>
      </c>
    </row>
    <row r="158" spans="1:19" x14ac:dyDescent="0.3">
      <c r="A158" s="4">
        <v>45419</v>
      </c>
      <c r="B158" s="4" t="s">
        <v>132</v>
      </c>
      <c r="C158" s="4" t="s">
        <v>15</v>
      </c>
      <c r="D158" s="4" t="s">
        <v>169</v>
      </c>
      <c r="E158" s="4" t="s">
        <v>16</v>
      </c>
      <c r="G158" s="4" t="s">
        <v>20</v>
      </c>
      <c r="H158" s="4" t="s">
        <v>17</v>
      </c>
      <c r="I158" s="4" t="s">
        <v>18</v>
      </c>
      <c r="J158" s="4">
        <v>2</v>
      </c>
      <c r="L158" s="4">
        <v>4</v>
      </c>
      <c r="M158" s="4" t="s">
        <v>19</v>
      </c>
      <c r="P158" s="4" t="s">
        <v>20</v>
      </c>
      <c r="R158" s="4" t="s">
        <v>170</v>
      </c>
      <c r="S158" s="4" t="s">
        <v>19</v>
      </c>
    </row>
    <row r="159" spans="1:19" x14ac:dyDescent="0.3">
      <c r="A159" s="4">
        <v>45426</v>
      </c>
      <c r="B159" s="4" t="s">
        <v>132</v>
      </c>
      <c r="C159" s="4" t="s">
        <v>15</v>
      </c>
      <c r="D159" s="4" t="s">
        <v>169</v>
      </c>
      <c r="E159" s="4" t="s">
        <v>16</v>
      </c>
      <c r="G159" s="4" t="s">
        <v>20</v>
      </c>
      <c r="H159" s="4" t="s">
        <v>17</v>
      </c>
      <c r="I159" s="4" t="s">
        <v>18</v>
      </c>
      <c r="J159" s="4">
        <v>2</v>
      </c>
      <c r="L159" s="4">
        <v>4</v>
      </c>
      <c r="M159" s="4" t="s">
        <v>19</v>
      </c>
      <c r="P159" s="4" t="s">
        <v>20</v>
      </c>
      <c r="R159" s="4" t="s">
        <v>170</v>
      </c>
      <c r="S159" s="4" t="s">
        <v>19</v>
      </c>
    </row>
    <row r="160" spans="1:19" x14ac:dyDescent="0.3">
      <c r="A160" s="4">
        <v>45426</v>
      </c>
      <c r="B160" s="4" t="s">
        <v>132</v>
      </c>
      <c r="C160" s="4" t="s">
        <v>15</v>
      </c>
      <c r="D160" s="4" t="s">
        <v>214</v>
      </c>
      <c r="E160" s="4" t="s">
        <v>28</v>
      </c>
      <c r="G160" s="4" t="s">
        <v>20</v>
      </c>
      <c r="H160" s="4" t="s">
        <v>17</v>
      </c>
      <c r="I160" s="4" t="s">
        <v>18</v>
      </c>
      <c r="J160" s="4">
        <v>2</v>
      </c>
      <c r="L160" s="4">
        <v>4</v>
      </c>
      <c r="M160" s="4" t="s">
        <v>19</v>
      </c>
      <c r="P160" s="4" t="s">
        <v>20</v>
      </c>
      <c r="R160" s="4" t="s">
        <v>215</v>
      </c>
      <c r="S160" s="4" t="s">
        <v>19</v>
      </c>
    </row>
    <row r="161" spans="1:19" x14ac:dyDescent="0.3">
      <c r="A161" s="4">
        <v>45405</v>
      </c>
      <c r="B161" s="4" t="s">
        <v>132</v>
      </c>
      <c r="C161" s="4" t="s">
        <v>15</v>
      </c>
      <c r="D161" s="4" t="s">
        <v>214</v>
      </c>
      <c r="E161" s="4" t="s">
        <v>28</v>
      </c>
      <c r="G161" s="4" t="s">
        <v>20</v>
      </c>
      <c r="H161" s="4" t="s">
        <v>17</v>
      </c>
      <c r="I161" s="4" t="s">
        <v>18</v>
      </c>
      <c r="J161" s="4">
        <v>2</v>
      </c>
      <c r="L161" s="4">
        <v>4</v>
      </c>
      <c r="M161" s="4" t="s">
        <v>19</v>
      </c>
      <c r="P161" s="4" t="s">
        <v>20</v>
      </c>
      <c r="R161" s="4" t="s">
        <v>215</v>
      </c>
      <c r="S161" s="4" t="s">
        <v>19</v>
      </c>
    </row>
    <row r="162" spans="1:19" x14ac:dyDescent="0.3">
      <c r="A162" s="4">
        <v>45398</v>
      </c>
      <c r="B162" s="4" t="s">
        <v>132</v>
      </c>
      <c r="C162" s="4" t="s">
        <v>15</v>
      </c>
      <c r="D162" s="4" t="s">
        <v>171</v>
      </c>
      <c r="E162" s="4" t="s">
        <v>16</v>
      </c>
      <c r="G162" s="4" t="s">
        <v>20</v>
      </c>
      <c r="H162" s="4" t="s">
        <v>17</v>
      </c>
      <c r="I162" s="4" t="s">
        <v>18</v>
      </c>
      <c r="J162" s="4">
        <v>2.5</v>
      </c>
      <c r="L162" s="4">
        <v>3.5</v>
      </c>
      <c r="M162" s="4" t="s">
        <v>21</v>
      </c>
      <c r="N162" s="4">
        <v>45407</v>
      </c>
      <c r="O162" s="4" t="s">
        <v>134</v>
      </c>
      <c r="P162" s="4" t="s">
        <v>20</v>
      </c>
      <c r="R162" s="4" t="s">
        <v>172</v>
      </c>
      <c r="S162" s="4" t="s">
        <v>21</v>
      </c>
    </row>
    <row r="163" spans="1:19" x14ac:dyDescent="0.3">
      <c r="A163" s="4">
        <v>45419</v>
      </c>
      <c r="B163" s="4" t="s">
        <v>132</v>
      </c>
      <c r="C163" s="4" t="s">
        <v>15</v>
      </c>
      <c r="D163" s="4" t="s">
        <v>173</v>
      </c>
      <c r="E163" s="4" t="s">
        <v>16</v>
      </c>
      <c r="G163" s="4" t="s">
        <v>20</v>
      </c>
      <c r="H163" s="4" t="s">
        <v>17</v>
      </c>
      <c r="I163" s="4" t="s">
        <v>18</v>
      </c>
      <c r="J163" s="4">
        <v>2</v>
      </c>
      <c r="L163" s="4">
        <v>3.5</v>
      </c>
      <c r="M163" s="4" t="s">
        <v>21</v>
      </c>
      <c r="N163" s="4">
        <v>45422</v>
      </c>
      <c r="O163" s="4" t="s">
        <v>134</v>
      </c>
      <c r="P163" s="4" t="s">
        <v>20</v>
      </c>
      <c r="Q163" s="4" t="s">
        <v>174</v>
      </c>
      <c r="R163" s="4" t="s">
        <v>174</v>
      </c>
      <c r="S163" s="4" t="s">
        <v>21</v>
      </c>
    </row>
    <row r="164" spans="1:19" x14ac:dyDescent="0.3">
      <c r="A164" s="4">
        <v>45391</v>
      </c>
      <c r="B164" s="4" t="s">
        <v>132</v>
      </c>
      <c r="C164" s="4" t="s">
        <v>15</v>
      </c>
      <c r="D164" s="4" t="s">
        <v>80</v>
      </c>
      <c r="E164" s="4" t="s">
        <v>16</v>
      </c>
      <c r="G164" s="4" t="s">
        <v>20</v>
      </c>
      <c r="H164" s="4" t="s">
        <v>17</v>
      </c>
      <c r="I164" s="4" t="s">
        <v>18</v>
      </c>
      <c r="J164" s="4">
        <v>2.5</v>
      </c>
      <c r="L164" s="4">
        <v>3.5</v>
      </c>
      <c r="M164" s="4" t="s">
        <v>19</v>
      </c>
      <c r="P164" s="4" t="s">
        <v>20</v>
      </c>
      <c r="R164" s="4" t="s">
        <v>175</v>
      </c>
      <c r="S164" s="4" t="s">
        <v>19</v>
      </c>
    </row>
    <row r="165" spans="1:19" x14ac:dyDescent="0.3">
      <c r="A165" s="4">
        <v>45446</v>
      </c>
      <c r="B165" s="4" t="s">
        <v>132</v>
      </c>
      <c r="C165" s="4" t="s">
        <v>15</v>
      </c>
      <c r="D165" s="4" t="s">
        <v>216</v>
      </c>
      <c r="E165" s="4" t="s">
        <v>30</v>
      </c>
      <c r="G165" s="4" t="s">
        <v>46</v>
      </c>
      <c r="H165" s="4" t="s">
        <v>24</v>
      </c>
      <c r="I165" s="4" t="s">
        <v>18</v>
      </c>
      <c r="J165" s="4">
        <v>0.1</v>
      </c>
      <c r="L165" s="4">
        <v>3.1</v>
      </c>
      <c r="M165" s="4" t="s">
        <v>19</v>
      </c>
      <c r="P165" s="4" t="s">
        <v>46</v>
      </c>
      <c r="R165" s="4" t="s">
        <v>217</v>
      </c>
      <c r="S165" s="4" t="s">
        <v>19</v>
      </c>
    </row>
    <row r="166" spans="1:19" x14ac:dyDescent="0.3">
      <c r="A166" s="4">
        <v>45414</v>
      </c>
      <c r="B166" s="4" t="s">
        <v>132</v>
      </c>
      <c r="C166" s="4" t="s">
        <v>15</v>
      </c>
      <c r="D166" s="4" t="s">
        <v>216</v>
      </c>
      <c r="E166" s="4" t="s">
        <v>30</v>
      </c>
      <c r="G166" s="4" t="s">
        <v>20</v>
      </c>
      <c r="H166" s="4" t="s">
        <v>17</v>
      </c>
      <c r="I166" s="4" t="s">
        <v>18</v>
      </c>
      <c r="J166" s="4">
        <v>0.5</v>
      </c>
      <c r="L166" s="4">
        <v>3.1</v>
      </c>
      <c r="M166" s="4" t="s">
        <v>19</v>
      </c>
      <c r="P166" s="4" t="s">
        <v>20</v>
      </c>
      <c r="R166" s="4" t="s">
        <v>217</v>
      </c>
      <c r="S166" s="4" t="s">
        <v>19</v>
      </c>
    </row>
    <row r="167" spans="1:19" x14ac:dyDescent="0.3">
      <c r="A167" s="4">
        <v>45433</v>
      </c>
      <c r="B167" s="4" t="s">
        <v>132</v>
      </c>
      <c r="C167" s="4" t="s">
        <v>15</v>
      </c>
      <c r="D167" s="4" t="s">
        <v>216</v>
      </c>
      <c r="E167" s="4" t="s">
        <v>30</v>
      </c>
      <c r="G167" s="4" t="s">
        <v>20</v>
      </c>
      <c r="H167" s="4" t="s">
        <v>17</v>
      </c>
      <c r="I167" s="4" t="s">
        <v>18</v>
      </c>
      <c r="J167" s="4">
        <v>2.5</v>
      </c>
      <c r="L167" s="4">
        <v>3.1</v>
      </c>
      <c r="M167" s="4" t="s">
        <v>19</v>
      </c>
      <c r="P167" s="4" t="s">
        <v>20</v>
      </c>
      <c r="R167" s="4" t="s">
        <v>217</v>
      </c>
      <c r="S167" s="4" t="s">
        <v>19</v>
      </c>
    </row>
    <row r="168" spans="1:19" x14ac:dyDescent="0.3">
      <c r="A168" s="4">
        <v>45428</v>
      </c>
      <c r="B168" s="4" t="s">
        <v>132</v>
      </c>
      <c r="C168" s="4" t="s">
        <v>15</v>
      </c>
      <c r="D168" s="4" t="s">
        <v>90</v>
      </c>
      <c r="E168" s="4" t="s">
        <v>16</v>
      </c>
      <c r="G168" s="4" t="s">
        <v>46</v>
      </c>
      <c r="H168" s="4" t="s">
        <v>24</v>
      </c>
      <c r="I168" s="4" t="s">
        <v>18</v>
      </c>
      <c r="J168" s="4">
        <v>0.5</v>
      </c>
      <c r="L168" s="4">
        <v>3</v>
      </c>
      <c r="M168" s="4" t="s">
        <v>19</v>
      </c>
      <c r="P168" s="4" t="s">
        <v>46</v>
      </c>
      <c r="Q168" s="4" t="s">
        <v>91</v>
      </c>
      <c r="R168" s="4" t="s">
        <v>91</v>
      </c>
      <c r="S168" s="4" t="s">
        <v>19</v>
      </c>
    </row>
    <row r="169" spans="1:19" x14ac:dyDescent="0.3">
      <c r="A169" s="4">
        <v>45449</v>
      </c>
      <c r="B169" s="4" t="s">
        <v>132</v>
      </c>
      <c r="C169" s="4" t="s">
        <v>15</v>
      </c>
      <c r="D169" s="4" t="s">
        <v>90</v>
      </c>
      <c r="E169" s="4" t="s">
        <v>16</v>
      </c>
      <c r="G169" s="4" t="s">
        <v>20</v>
      </c>
      <c r="H169" s="4" t="s">
        <v>17</v>
      </c>
      <c r="I169" s="4" t="s">
        <v>18</v>
      </c>
      <c r="J169" s="4">
        <v>1</v>
      </c>
      <c r="L169" s="4">
        <v>3</v>
      </c>
      <c r="M169" s="4" t="s">
        <v>19</v>
      </c>
      <c r="P169" s="4" t="s">
        <v>20</v>
      </c>
      <c r="Q169" s="4" t="s">
        <v>91</v>
      </c>
      <c r="R169" s="4" t="s">
        <v>91</v>
      </c>
      <c r="S169" s="4" t="s">
        <v>19</v>
      </c>
    </row>
    <row r="170" spans="1:19" x14ac:dyDescent="0.3">
      <c r="A170" s="4">
        <v>45460</v>
      </c>
      <c r="B170" s="4" t="s">
        <v>132</v>
      </c>
      <c r="C170" s="4" t="s">
        <v>15</v>
      </c>
      <c r="D170" s="4" t="s">
        <v>176</v>
      </c>
      <c r="E170" s="4" t="s">
        <v>16</v>
      </c>
      <c r="G170" s="4" t="s">
        <v>20</v>
      </c>
      <c r="H170" s="4" t="s">
        <v>17</v>
      </c>
      <c r="I170" s="4" t="s">
        <v>18</v>
      </c>
      <c r="J170" s="4">
        <v>0.5</v>
      </c>
      <c r="L170" s="4">
        <v>3</v>
      </c>
      <c r="M170" s="4" t="s">
        <v>19</v>
      </c>
      <c r="P170" s="4" t="s">
        <v>20</v>
      </c>
      <c r="R170" s="4" t="s">
        <v>105</v>
      </c>
      <c r="S170" s="4" t="s">
        <v>19</v>
      </c>
    </row>
    <row r="171" spans="1:19" x14ac:dyDescent="0.3">
      <c r="A171" s="4">
        <v>45461</v>
      </c>
      <c r="B171" s="4" t="s">
        <v>132</v>
      </c>
      <c r="C171" s="4" t="s">
        <v>15</v>
      </c>
      <c r="D171" s="4" t="s">
        <v>176</v>
      </c>
      <c r="E171" s="4" t="s">
        <v>16</v>
      </c>
      <c r="G171" s="4" t="s">
        <v>20</v>
      </c>
      <c r="H171" s="4" t="s">
        <v>17</v>
      </c>
      <c r="I171" s="4" t="s">
        <v>18</v>
      </c>
      <c r="J171" s="4">
        <v>2.5</v>
      </c>
      <c r="L171" s="4">
        <v>3</v>
      </c>
      <c r="M171" s="4" t="s">
        <v>19</v>
      </c>
      <c r="P171" s="4" t="s">
        <v>20</v>
      </c>
      <c r="R171" s="4" t="s">
        <v>105</v>
      </c>
      <c r="S171" s="4" t="s">
        <v>19</v>
      </c>
    </row>
    <row r="172" spans="1:19" x14ac:dyDescent="0.3">
      <c r="A172" s="4">
        <v>45384</v>
      </c>
      <c r="B172" s="4" t="s">
        <v>132</v>
      </c>
      <c r="C172" s="4" t="s">
        <v>15</v>
      </c>
      <c r="D172" s="4" t="s">
        <v>218</v>
      </c>
      <c r="E172" s="4" t="s">
        <v>28</v>
      </c>
      <c r="G172" s="4" t="s">
        <v>20</v>
      </c>
      <c r="H172" s="4" t="s">
        <v>17</v>
      </c>
      <c r="I172" s="4" t="s">
        <v>18</v>
      </c>
      <c r="J172" s="4">
        <v>2</v>
      </c>
      <c r="L172" s="4">
        <v>3</v>
      </c>
      <c r="M172" s="4" t="s">
        <v>19</v>
      </c>
      <c r="P172" s="4" t="s">
        <v>20</v>
      </c>
      <c r="Q172" s="4" t="s">
        <v>219</v>
      </c>
      <c r="R172" s="4" t="s">
        <v>219</v>
      </c>
      <c r="S172" s="4" t="s">
        <v>19</v>
      </c>
    </row>
    <row r="173" spans="1:19" x14ac:dyDescent="0.3">
      <c r="A173" s="4">
        <v>45442</v>
      </c>
      <c r="B173" s="4" t="s">
        <v>132</v>
      </c>
      <c r="C173" s="4" t="s">
        <v>15</v>
      </c>
      <c r="D173" s="4" t="s">
        <v>177</v>
      </c>
      <c r="E173" s="4" t="s">
        <v>16</v>
      </c>
      <c r="G173" s="4" t="s">
        <v>20</v>
      </c>
      <c r="H173" s="4" t="s">
        <v>17</v>
      </c>
      <c r="I173" s="4" t="s">
        <v>18</v>
      </c>
      <c r="J173" s="4">
        <v>2.5</v>
      </c>
      <c r="L173" s="4">
        <v>2.5</v>
      </c>
      <c r="M173" s="4" t="s">
        <v>21</v>
      </c>
      <c r="N173" s="4">
        <v>45442</v>
      </c>
      <c r="O173" s="4" t="s">
        <v>134</v>
      </c>
      <c r="P173" s="4" t="s">
        <v>20</v>
      </c>
      <c r="R173" s="4" t="s">
        <v>178</v>
      </c>
      <c r="S173" s="4" t="s">
        <v>21</v>
      </c>
    </row>
    <row r="174" spans="1:19" x14ac:dyDescent="0.3">
      <c r="A174" s="4">
        <v>45391</v>
      </c>
      <c r="B174" s="4" t="s">
        <v>132</v>
      </c>
      <c r="C174" s="4" t="s">
        <v>15</v>
      </c>
      <c r="D174" s="4" t="s">
        <v>179</v>
      </c>
      <c r="E174" s="4" t="s">
        <v>16</v>
      </c>
      <c r="G174" s="4" t="s">
        <v>20</v>
      </c>
      <c r="H174" s="4" t="s">
        <v>17</v>
      </c>
      <c r="I174" s="4" t="s">
        <v>18</v>
      </c>
      <c r="J174" s="4">
        <v>2.5</v>
      </c>
      <c r="L174" s="4">
        <v>2.5</v>
      </c>
      <c r="M174" s="4" t="s">
        <v>21</v>
      </c>
      <c r="N174" s="4">
        <v>45407</v>
      </c>
      <c r="O174" s="4" t="s">
        <v>22</v>
      </c>
      <c r="P174" s="4" t="s">
        <v>20</v>
      </c>
      <c r="R174" s="4" t="s">
        <v>180</v>
      </c>
      <c r="S174" s="4" t="s">
        <v>21</v>
      </c>
    </row>
    <row r="175" spans="1:19" x14ac:dyDescent="0.3">
      <c r="A175" s="4">
        <v>45461</v>
      </c>
      <c r="B175" s="4" t="s">
        <v>132</v>
      </c>
      <c r="C175" s="4" t="s">
        <v>15</v>
      </c>
      <c r="D175" s="4" t="s">
        <v>185</v>
      </c>
      <c r="E175" s="4" t="s">
        <v>16</v>
      </c>
      <c r="G175" s="4" t="s">
        <v>20</v>
      </c>
      <c r="H175" s="4" t="s">
        <v>17</v>
      </c>
      <c r="I175" s="4" t="s">
        <v>18</v>
      </c>
      <c r="J175" s="4">
        <v>2.5</v>
      </c>
      <c r="L175" s="4">
        <v>2.5</v>
      </c>
      <c r="M175" s="4" t="s">
        <v>19</v>
      </c>
      <c r="P175" s="4" t="s">
        <v>20</v>
      </c>
      <c r="R175" s="4" t="s">
        <v>186</v>
      </c>
      <c r="S175" s="4" t="s">
        <v>19</v>
      </c>
    </row>
    <row r="176" spans="1:19" x14ac:dyDescent="0.3">
      <c r="A176" s="4">
        <v>45421</v>
      </c>
      <c r="B176" s="4" t="s">
        <v>132</v>
      </c>
      <c r="C176" s="4" t="s">
        <v>15</v>
      </c>
      <c r="D176" s="4" t="s">
        <v>225</v>
      </c>
      <c r="E176" s="4" t="s">
        <v>26</v>
      </c>
      <c r="G176" s="4" t="s">
        <v>20</v>
      </c>
      <c r="H176" s="4" t="s">
        <v>17</v>
      </c>
      <c r="I176" s="4" t="s">
        <v>18</v>
      </c>
      <c r="J176" s="4">
        <v>2.5</v>
      </c>
      <c r="L176" s="4">
        <v>2.5</v>
      </c>
      <c r="M176" s="4" t="s">
        <v>19</v>
      </c>
      <c r="P176" s="4" t="s">
        <v>20</v>
      </c>
      <c r="R176" s="4" t="s">
        <v>226</v>
      </c>
      <c r="S176" s="4" t="s">
        <v>19</v>
      </c>
    </row>
    <row r="177" spans="1:19" x14ac:dyDescent="0.3">
      <c r="A177" s="4">
        <v>45463</v>
      </c>
      <c r="B177" s="4" t="s">
        <v>132</v>
      </c>
      <c r="C177" s="4" t="s">
        <v>15</v>
      </c>
      <c r="D177" s="4" t="s">
        <v>227</v>
      </c>
      <c r="E177" s="4" t="s">
        <v>26</v>
      </c>
      <c r="G177" s="4" t="s">
        <v>20</v>
      </c>
      <c r="H177" s="4" t="s">
        <v>17</v>
      </c>
      <c r="I177" s="4" t="s">
        <v>18</v>
      </c>
      <c r="J177" s="4">
        <v>2.5</v>
      </c>
      <c r="L177" s="4">
        <v>2.5</v>
      </c>
      <c r="M177" s="4" t="s">
        <v>19</v>
      </c>
      <c r="P177" s="4" t="s">
        <v>20</v>
      </c>
      <c r="R177" s="4" t="s">
        <v>228</v>
      </c>
      <c r="S177" s="4" t="s">
        <v>19</v>
      </c>
    </row>
    <row r="178" spans="1:19" x14ac:dyDescent="0.3">
      <c r="A178" s="4">
        <v>45398</v>
      </c>
      <c r="B178" s="4" t="s">
        <v>132</v>
      </c>
      <c r="C178" s="4" t="s">
        <v>15</v>
      </c>
      <c r="D178" s="4" t="s">
        <v>229</v>
      </c>
      <c r="E178" s="4" t="s">
        <v>28</v>
      </c>
      <c r="G178" s="4" t="s">
        <v>20</v>
      </c>
      <c r="H178" s="4" t="s">
        <v>17</v>
      </c>
      <c r="I178" s="4" t="s">
        <v>18</v>
      </c>
      <c r="J178" s="4">
        <v>2.5</v>
      </c>
      <c r="L178" s="4">
        <v>2.5</v>
      </c>
      <c r="M178" s="4" t="s">
        <v>21</v>
      </c>
      <c r="N178" s="4">
        <v>45407</v>
      </c>
      <c r="O178" s="4" t="s">
        <v>22</v>
      </c>
      <c r="P178" s="4" t="s">
        <v>20</v>
      </c>
      <c r="Q178" s="4" t="s">
        <v>230</v>
      </c>
      <c r="R178" s="4" t="s">
        <v>230</v>
      </c>
      <c r="S178" s="4" t="s">
        <v>21</v>
      </c>
    </row>
    <row r="179" spans="1:19" x14ac:dyDescent="0.3">
      <c r="A179" s="4">
        <v>45391</v>
      </c>
      <c r="B179" s="4" t="s">
        <v>132</v>
      </c>
      <c r="C179" s="4" t="s">
        <v>15</v>
      </c>
      <c r="D179" s="4" t="s">
        <v>231</v>
      </c>
      <c r="E179" s="4" t="s">
        <v>28</v>
      </c>
      <c r="G179" s="4" t="s">
        <v>20</v>
      </c>
      <c r="H179" s="4" t="s">
        <v>17</v>
      </c>
      <c r="I179" s="4" t="s">
        <v>18</v>
      </c>
      <c r="J179" s="4">
        <v>2.5</v>
      </c>
      <c r="L179" s="4">
        <v>2.5</v>
      </c>
      <c r="M179" s="4" t="s">
        <v>19</v>
      </c>
      <c r="P179" s="4" t="s">
        <v>20</v>
      </c>
      <c r="R179" s="4" t="s">
        <v>232</v>
      </c>
      <c r="S179" s="4" t="s">
        <v>19</v>
      </c>
    </row>
    <row r="180" spans="1:19" x14ac:dyDescent="0.3">
      <c r="A180" s="4">
        <v>45454</v>
      </c>
      <c r="B180" s="4" t="s">
        <v>132</v>
      </c>
      <c r="C180" s="4" t="s">
        <v>15</v>
      </c>
      <c r="D180" s="4" t="s">
        <v>233</v>
      </c>
      <c r="E180" s="4" t="s">
        <v>30</v>
      </c>
      <c r="G180" s="4" t="s">
        <v>20</v>
      </c>
      <c r="H180" s="4" t="s">
        <v>17</v>
      </c>
      <c r="I180" s="4" t="s">
        <v>18</v>
      </c>
      <c r="J180" s="4">
        <v>2.5</v>
      </c>
      <c r="L180" s="4">
        <v>2.5</v>
      </c>
      <c r="M180" s="4" t="s">
        <v>21</v>
      </c>
      <c r="N180" s="4">
        <v>45455</v>
      </c>
      <c r="O180" s="4" t="s">
        <v>49</v>
      </c>
      <c r="P180" s="4" t="s">
        <v>20</v>
      </c>
      <c r="R180" s="4" t="s">
        <v>234</v>
      </c>
      <c r="S180" s="4" t="s">
        <v>21</v>
      </c>
    </row>
    <row r="181" spans="1:19" x14ac:dyDescent="0.3">
      <c r="A181" s="4">
        <v>45447</v>
      </c>
      <c r="B181" s="4" t="s">
        <v>132</v>
      </c>
      <c r="C181" s="4" t="s">
        <v>15</v>
      </c>
      <c r="D181" s="4" t="s">
        <v>235</v>
      </c>
      <c r="E181" s="4" t="s">
        <v>30</v>
      </c>
      <c r="G181" s="4" t="s">
        <v>20</v>
      </c>
      <c r="H181" s="4" t="s">
        <v>17</v>
      </c>
      <c r="I181" s="4" t="s">
        <v>18</v>
      </c>
      <c r="J181" s="4">
        <v>2.5</v>
      </c>
      <c r="L181" s="4">
        <v>2.5</v>
      </c>
      <c r="M181" s="4" t="s">
        <v>19</v>
      </c>
      <c r="P181" s="4" t="s">
        <v>20</v>
      </c>
      <c r="R181" s="4" t="s">
        <v>236</v>
      </c>
      <c r="S181" s="4" t="s">
        <v>19</v>
      </c>
    </row>
    <row r="182" spans="1:19" x14ac:dyDescent="0.3">
      <c r="A182" s="4">
        <v>45461</v>
      </c>
      <c r="B182" s="4" t="s">
        <v>132</v>
      </c>
      <c r="C182" s="4" t="s">
        <v>15</v>
      </c>
      <c r="D182" s="4" t="s">
        <v>237</v>
      </c>
      <c r="E182" s="4" t="s">
        <v>30</v>
      </c>
      <c r="G182" s="4" t="s">
        <v>20</v>
      </c>
      <c r="H182" s="4" t="s">
        <v>17</v>
      </c>
      <c r="I182" s="4" t="s">
        <v>18</v>
      </c>
      <c r="J182" s="4">
        <v>2.5</v>
      </c>
      <c r="L182" s="4">
        <v>2.5</v>
      </c>
      <c r="M182" s="4" t="s">
        <v>19</v>
      </c>
      <c r="P182" s="4" t="s">
        <v>20</v>
      </c>
      <c r="R182" s="4" t="s">
        <v>238</v>
      </c>
      <c r="S182" s="4" t="s">
        <v>19</v>
      </c>
    </row>
    <row r="183" spans="1:19" x14ac:dyDescent="0.3">
      <c r="A183" s="4">
        <v>45435</v>
      </c>
      <c r="B183" s="4" t="s">
        <v>132</v>
      </c>
      <c r="C183" s="4" t="s">
        <v>15</v>
      </c>
      <c r="D183" s="4" t="s">
        <v>239</v>
      </c>
      <c r="E183" s="4" t="s">
        <v>35</v>
      </c>
      <c r="G183" s="4" t="s">
        <v>20</v>
      </c>
      <c r="H183" s="4" t="s">
        <v>17</v>
      </c>
      <c r="I183" s="4" t="s">
        <v>18</v>
      </c>
      <c r="J183" s="4">
        <v>2.5</v>
      </c>
      <c r="L183" s="4">
        <v>2.5</v>
      </c>
      <c r="M183" s="4" t="s">
        <v>21</v>
      </c>
      <c r="N183" s="4">
        <v>45435</v>
      </c>
      <c r="O183" s="4" t="s">
        <v>45</v>
      </c>
      <c r="P183" s="4" t="s">
        <v>20</v>
      </c>
      <c r="R183" s="4" t="s">
        <v>240</v>
      </c>
      <c r="S183" s="4" t="s">
        <v>21</v>
      </c>
    </row>
    <row r="184" spans="1:19" x14ac:dyDescent="0.3">
      <c r="A184" s="4">
        <v>45385</v>
      </c>
      <c r="B184" s="4" t="s">
        <v>132</v>
      </c>
      <c r="C184" s="4" t="s">
        <v>15</v>
      </c>
      <c r="D184" s="4" t="s">
        <v>241</v>
      </c>
      <c r="E184" s="4" t="s">
        <v>28</v>
      </c>
      <c r="G184" s="4" t="s">
        <v>89</v>
      </c>
      <c r="H184" s="4" t="s">
        <v>17</v>
      </c>
      <c r="I184" s="4" t="s">
        <v>18</v>
      </c>
      <c r="J184" s="4">
        <v>2.2000000000000002</v>
      </c>
      <c r="L184" s="4">
        <v>2.2000000000000002</v>
      </c>
      <c r="M184" s="4" t="s">
        <v>19</v>
      </c>
      <c r="P184" s="4" t="s">
        <v>89</v>
      </c>
      <c r="R184" s="4" t="s">
        <v>242</v>
      </c>
      <c r="S184" s="4" t="s">
        <v>19</v>
      </c>
    </row>
    <row r="185" spans="1:19" x14ac:dyDescent="0.3">
      <c r="A185" s="4">
        <v>45384</v>
      </c>
      <c r="B185" s="4" t="s">
        <v>132</v>
      </c>
      <c r="C185" s="4" t="s">
        <v>15</v>
      </c>
      <c r="D185" s="4" t="s">
        <v>187</v>
      </c>
      <c r="E185" s="4" t="s">
        <v>16</v>
      </c>
      <c r="G185" s="4" t="s">
        <v>20</v>
      </c>
      <c r="H185" s="4" t="s">
        <v>17</v>
      </c>
      <c r="I185" s="4" t="s">
        <v>18</v>
      </c>
      <c r="J185" s="4">
        <v>2</v>
      </c>
      <c r="L185" s="4">
        <v>2</v>
      </c>
      <c r="M185" s="4" t="s">
        <v>19</v>
      </c>
      <c r="P185" s="4" t="s">
        <v>20</v>
      </c>
      <c r="R185" s="4" t="s">
        <v>188</v>
      </c>
      <c r="S185" s="4" t="s">
        <v>19</v>
      </c>
    </row>
    <row r="186" spans="1:19" x14ac:dyDescent="0.3">
      <c r="A186" s="4">
        <v>45432</v>
      </c>
      <c r="B186" s="4" t="s">
        <v>132</v>
      </c>
      <c r="C186" s="4" t="s">
        <v>15</v>
      </c>
      <c r="D186" s="4" t="s">
        <v>243</v>
      </c>
      <c r="E186" s="4" t="s">
        <v>28</v>
      </c>
      <c r="G186" s="4" t="s">
        <v>20</v>
      </c>
      <c r="H186" s="4" t="s">
        <v>17</v>
      </c>
      <c r="I186" s="4" t="s">
        <v>18</v>
      </c>
      <c r="J186" s="4">
        <v>2</v>
      </c>
      <c r="L186" s="4">
        <v>2</v>
      </c>
      <c r="M186" s="4" t="s">
        <v>21</v>
      </c>
      <c r="N186" s="4">
        <v>45456</v>
      </c>
      <c r="O186" s="4" t="s">
        <v>49</v>
      </c>
      <c r="P186" s="4" t="s">
        <v>20</v>
      </c>
      <c r="R186" s="4" t="s">
        <v>244</v>
      </c>
      <c r="S186" s="4" t="s">
        <v>21</v>
      </c>
    </row>
    <row r="187" spans="1:19" x14ac:dyDescent="0.3">
      <c r="A187" s="4">
        <v>45405</v>
      </c>
      <c r="B187" s="4" t="s">
        <v>132</v>
      </c>
      <c r="C187" s="4" t="s">
        <v>15</v>
      </c>
      <c r="D187" s="4" t="s">
        <v>245</v>
      </c>
      <c r="E187" s="4" t="s">
        <v>30</v>
      </c>
      <c r="G187" s="4" t="s">
        <v>20</v>
      </c>
      <c r="H187" s="4" t="s">
        <v>17</v>
      </c>
      <c r="I187" s="4" t="s">
        <v>18</v>
      </c>
      <c r="J187" s="4">
        <v>2</v>
      </c>
      <c r="L187" s="4">
        <v>2</v>
      </c>
      <c r="M187" s="4" t="s">
        <v>21</v>
      </c>
      <c r="N187" s="4">
        <v>45407</v>
      </c>
      <c r="O187" s="4" t="s">
        <v>22</v>
      </c>
      <c r="P187" s="4" t="s">
        <v>20</v>
      </c>
      <c r="R187" s="4" t="s">
        <v>246</v>
      </c>
      <c r="S187" s="4" t="s">
        <v>21</v>
      </c>
    </row>
    <row r="188" spans="1:19" x14ac:dyDescent="0.3">
      <c r="A188" s="4">
        <v>45448</v>
      </c>
      <c r="B188" s="4" t="s">
        <v>132</v>
      </c>
      <c r="C188" s="4" t="s">
        <v>15</v>
      </c>
      <c r="D188" s="4" t="s">
        <v>189</v>
      </c>
      <c r="E188" s="4" t="s">
        <v>16</v>
      </c>
      <c r="G188" s="4" t="s">
        <v>20</v>
      </c>
      <c r="H188" s="4" t="s">
        <v>17</v>
      </c>
      <c r="I188" s="4" t="s">
        <v>18</v>
      </c>
      <c r="J188" s="4">
        <v>0.5</v>
      </c>
      <c r="L188" s="4">
        <v>1.3</v>
      </c>
      <c r="M188" s="4" t="s">
        <v>19</v>
      </c>
      <c r="P188" s="4" t="s">
        <v>20</v>
      </c>
      <c r="R188" s="4" t="s">
        <v>190</v>
      </c>
      <c r="S188" s="4" t="s">
        <v>19</v>
      </c>
    </row>
    <row r="189" spans="1:19" x14ac:dyDescent="0.3">
      <c r="A189" s="4">
        <v>45440</v>
      </c>
      <c r="B189" s="4" t="s">
        <v>132</v>
      </c>
      <c r="C189" s="4" t="s">
        <v>15</v>
      </c>
      <c r="D189" s="4" t="s">
        <v>189</v>
      </c>
      <c r="E189" s="4" t="s">
        <v>16</v>
      </c>
      <c r="G189" s="4" t="s">
        <v>20</v>
      </c>
      <c r="H189" s="4" t="s">
        <v>17</v>
      </c>
      <c r="I189" s="4" t="s">
        <v>18</v>
      </c>
      <c r="J189" s="4">
        <v>0.3</v>
      </c>
      <c r="L189" s="4">
        <v>1.3</v>
      </c>
      <c r="M189" s="4" t="s">
        <v>19</v>
      </c>
      <c r="P189" s="4" t="s">
        <v>20</v>
      </c>
      <c r="R189" s="4" t="s">
        <v>190</v>
      </c>
      <c r="S189" s="4" t="s">
        <v>19</v>
      </c>
    </row>
    <row r="190" spans="1:19" x14ac:dyDescent="0.3">
      <c r="A190" s="4">
        <v>45414</v>
      </c>
      <c r="B190" s="4" t="s">
        <v>132</v>
      </c>
      <c r="C190" s="4" t="s">
        <v>15</v>
      </c>
      <c r="D190" s="4" t="s">
        <v>189</v>
      </c>
      <c r="E190" s="4" t="s">
        <v>16</v>
      </c>
      <c r="G190" s="4" t="s">
        <v>20</v>
      </c>
      <c r="H190" s="4" t="s">
        <v>17</v>
      </c>
      <c r="I190" s="4" t="s">
        <v>18</v>
      </c>
      <c r="J190" s="4">
        <v>0.5</v>
      </c>
      <c r="L190" s="4">
        <v>1.3</v>
      </c>
      <c r="M190" s="4" t="s">
        <v>19</v>
      </c>
      <c r="P190" s="4" t="s">
        <v>20</v>
      </c>
      <c r="R190" s="4" t="s">
        <v>190</v>
      </c>
      <c r="S190" s="4" t="s">
        <v>19</v>
      </c>
    </row>
  </sheetData>
  <mergeCells count="3">
    <mergeCell ref="A1:O1"/>
    <mergeCell ref="W15:AA15"/>
    <mergeCell ref="W2:AA2"/>
  </mergeCells>
  <pageMargins left="0.7" right="0.7" top="0.75" bottom="0.75" header="0.3" footer="0.3"/>
  <pageSetup scale="17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66AD-82D4-4292-A79D-5411E0A1168D}">
  <sheetPr>
    <pageSetUpPr fitToPage="1"/>
  </sheetPr>
  <dimension ref="A1:AC71"/>
  <sheetViews>
    <sheetView topLeftCell="V1" workbookViewId="0">
      <selection activeCell="X12" sqref="X12:AB12"/>
    </sheetView>
  </sheetViews>
  <sheetFormatPr defaultColWidth="9.109375" defaultRowHeight="14.4" x14ac:dyDescent="0.3"/>
  <cols>
    <col min="1" max="1" width="10.6640625" style="4" bestFit="1" customWidth="1"/>
    <col min="2" max="22" width="9.109375" style="4"/>
    <col min="23" max="23" width="59.109375" style="4" bestFit="1" customWidth="1"/>
    <col min="24" max="28" width="12.44140625" style="4" customWidth="1"/>
    <col min="29" max="16384" width="9.109375" style="4"/>
  </cols>
  <sheetData>
    <row r="1" spans="1:29" ht="25.8" x14ac:dyDescent="0.5">
      <c r="A1" s="42" t="s">
        <v>131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3"/>
      <c r="Q1" s="3"/>
      <c r="R1" s="3"/>
      <c r="S1" s="3"/>
      <c r="T1" s="3"/>
      <c r="U1" s="3"/>
    </row>
    <row r="2" spans="1:29" ht="15" thickBot="1" x14ac:dyDescent="0.35">
      <c r="X2" s="43" t="s">
        <v>39</v>
      </c>
      <c r="Y2" s="44"/>
      <c r="Z2" s="44"/>
      <c r="AA2" s="44"/>
      <c r="AB2" s="45"/>
    </row>
    <row r="3" spans="1:29" ht="60.75" customHeight="1" thickBot="1" x14ac:dyDescent="0.3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6" t="s">
        <v>63</v>
      </c>
      <c r="Q3" s="6" t="s">
        <v>64</v>
      </c>
      <c r="R3" s="6" t="s">
        <v>65</v>
      </c>
      <c r="S3" s="6" t="s">
        <v>66</v>
      </c>
      <c r="T3" s="6" t="s">
        <v>66</v>
      </c>
      <c r="U3" s="6"/>
      <c r="W3" s="7" t="str">
        <f>B4</f>
        <v>Law Office of Carl Hylin</v>
      </c>
      <c r="X3" s="8" t="s">
        <v>17</v>
      </c>
      <c r="Y3" s="8" t="s">
        <v>43</v>
      </c>
      <c r="Z3" s="8" t="s">
        <v>31</v>
      </c>
      <c r="AA3" s="8" t="s">
        <v>32</v>
      </c>
      <c r="AB3" s="8" t="s">
        <v>24</v>
      </c>
      <c r="AC3" s="9" t="s">
        <v>36</v>
      </c>
    </row>
    <row r="4" spans="1:29" x14ac:dyDescent="0.3">
      <c r="A4" s="4">
        <v>45389</v>
      </c>
      <c r="B4" s="4" t="s">
        <v>41</v>
      </c>
      <c r="C4" s="4" t="s">
        <v>15</v>
      </c>
      <c r="D4" s="4" t="s">
        <v>247</v>
      </c>
      <c r="E4" s="4" t="s">
        <v>16</v>
      </c>
      <c r="G4" s="4" t="s">
        <v>42</v>
      </c>
      <c r="H4" s="4" t="s">
        <v>17</v>
      </c>
      <c r="I4" s="4" t="s">
        <v>18</v>
      </c>
      <c r="J4" s="4">
        <v>0.9</v>
      </c>
      <c r="L4" s="4">
        <v>39.85</v>
      </c>
      <c r="M4" s="4" t="s">
        <v>21</v>
      </c>
      <c r="N4" s="4">
        <v>45422</v>
      </c>
      <c r="O4" s="4" t="s">
        <v>22</v>
      </c>
      <c r="P4" s="4" t="s">
        <v>42</v>
      </c>
      <c r="Q4" s="4" t="s">
        <v>248</v>
      </c>
      <c r="R4" s="4" t="s">
        <v>249</v>
      </c>
      <c r="S4" s="4" t="s">
        <v>21</v>
      </c>
      <c r="T4" s="4" t="s">
        <v>21</v>
      </c>
      <c r="W4" s="10" t="s">
        <v>33</v>
      </c>
      <c r="X4" s="11">
        <f>SUMIFS($J$4:$J$12,$E$4:$E$12,$W4,$H$4:$H$12,X$3)</f>
        <v>0</v>
      </c>
      <c r="Y4" s="12">
        <f t="shared" ref="Y4:AB4" si="0">SUMIFS($J$4:$J$12,$E$4:$E$12,$W4,$H$4:$H$12,Y$3)</f>
        <v>0</v>
      </c>
      <c r="Z4" s="12">
        <f t="shared" si="0"/>
        <v>0</v>
      </c>
      <c r="AA4" s="12">
        <f t="shared" si="0"/>
        <v>0</v>
      </c>
      <c r="AB4" s="13">
        <f t="shared" si="0"/>
        <v>0</v>
      </c>
      <c r="AC4" s="4">
        <f t="shared" ref="AC4:AC9" si="1">SUM(X4:AB4)</f>
        <v>0</v>
      </c>
    </row>
    <row r="5" spans="1:29" x14ac:dyDescent="0.3">
      <c r="A5" s="4">
        <v>45407</v>
      </c>
      <c r="B5" s="4" t="s">
        <v>41</v>
      </c>
      <c r="C5" s="4" t="s">
        <v>15</v>
      </c>
      <c r="D5" s="4" t="s">
        <v>250</v>
      </c>
      <c r="E5" s="4" t="s">
        <v>16</v>
      </c>
      <c r="G5" s="4" t="s">
        <v>42</v>
      </c>
      <c r="H5" s="4" t="s">
        <v>43</v>
      </c>
      <c r="I5" s="4" t="s">
        <v>18</v>
      </c>
      <c r="J5" s="4">
        <v>5.3</v>
      </c>
      <c r="L5" s="4">
        <v>31.9</v>
      </c>
      <c r="M5" s="4" t="s">
        <v>21</v>
      </c>
      <c r="N5" s="4">
        <v>45456</v>
      </c>
      <c r="O5" s="4" t="s">
        <v>22</v>
      </c>
      <c r="P5" s="4" t="s">
        <v>42</v>
      </c>
      <c r="Q5" s="4" t="s">
        <v>251</v>
      </c>
      <c r="R5" s="4" t="s">
        <v>252</v>
      </c>
      <c r="S5" s="4" t="s">
        <v>21</v>
      </c>
      <c r="T5" s="4" t="s">
        <v>21</v>
      </c>
      <c r="W5" s="14" t="s">
        <v>34</v>
      </c>
      <c r="X5" s="2">
        <f t="shared" ref="X5:AB11" si="2">SUMIFS($J$4:$J$12,$E$4:$E$12,$W5,$H$4:$H$12,X$3)</f>
        <v>0</v>
      </c>
      <c r="Y5" s="15">
        <f t="shared" si="2"/>
        <v>0</v>
      </c>
      <c r="Z5" s="15">
        <f t="shared" si="2"/>
        <v>0</v>
      </c>
      <c r="AA5" s="15">
        <f t="shared" si="2"/>
        <v>0</v>
      </c>
      <c r="AB5" s="16">
        <f t="shared" si="2"/>
        <v>0</v>
      </c>
      <c r="AC5" s="4">
        <f t="shared" si="1"/>
        <v>0</v>
      </c>
    </row>
    <row r="6" spans="1:29" x14ac:dyDescent="0.3">
      <c r="A6" s="4">
        <v>45407</v>
      </c>
      <c r="B6" s="4" t="s">
        <v>41</v>
      </c>
      <c r="C6" s="4" t="s">
        <v>15</v>
      </c>
      <c r="D6" s="4" t="s">
        <v>250</v>
      </c>
      <c r="E6" s="4" t="s">
        <v>16</v>
      </c>
      <c r="G6" s="4" t="s">
        <v>42</v>
      </c>
      <c r="H6" s="4" t="s">
        <v>17</v>
      </c>
      <c r="I6" s="4" t="s">
        <v>18</v>
      </c>
      <c r="J6" s="4">
        <v>0.7</v>
      </c>
      <c r="L6" s="4">
        <v>31.9</v>
      </c>
      <c r="M6" s="4" t="s">
        <v>21</v>
      </c>
      <c r="N6" s="4">
        <v>45456</v>
      </c>
      <c r="O6" s="4" t="s">
        <v>22</v>
      </c>
      <c r="P6" s="4" t="s">
        <v>42</v>
      </c>
      <c r="Q6" s="4" t="s">
        <v>251</v>
      </c>
      <c r="R6" s="4" t="s">
        <v>252</v>
      </c>
      <c r="S6" s="4" t="s">
        <v>21</v>
      </c>
      <c r="T6" s="4" t="s">
        <v>21</v>
      </c>
      <c r="W6" s="14" t="s">
        <v>16</v>
      </c>
      <c r="X6" s="2">
        <f t="shared" si="2"/>
        <v>5.9</v>
      </c>
      <c r="Y6" s="15">
        <f t="shared" si="2"/>
        <v>10.6</v>
      </c>
      <c r="Z6" s="15">
        <f t="shared" si="2"/>
        <v>0</v>
      </c>
      <c r="AA6" s="15">
        <f t="shared" si="2"/>
        <v>0</v>
      </c>
      <c r="AB6" s="16">
        <f t="shared" si="2"/>
        <v>0</v>
      </c>
      <c r="AC6" s="4">
        <f t="shared" si="1"/>
        <v>16.5</v>
      </c>
    </row>
    <row r="7" spans="1:29" x14ac:dyDescent="0.3">
      <c r="A7" s="4">
        <v>45442</v>
      </c>
      <c r="B7" s="4" t="s">
        <v>41</v>
      </c>
      <c r="C7" s="4" t="s">
        <v>15</v>
      </c>
      <c r="D7" s="4" t="s">
        <v>253</v>
      </c>
      <c r="E7" s="4" t="s">
        <v>16</v>
      </c>
      <c r="G7" s="4" t="s">
        <v>42</v>
      </c>
      <c r="H7" s="4" t="s">
        <v>17</v>
      </c>
      <c r="I7" s="4" t="s">
        <v>18</v>
      </c>
      <c r="J7" s="4">
        <v>0.6</v>
      </c>
      <c r="L7" s="4">
        <v>22.9</v>
      </c>
      <c r="M7" s="4" t="s">
        <v>21</v>
      </c>
      <c r="N7" s="4">
        <v>45456</v>
      </c>
      <c r="O7" s="4" t="s">
        <v>134</v>
      </c>
      <c r="P7" s="4" t="s">
        <v>42</v>
      </c>
      <c r="S7" s="4" t="s">
        <v>21</v>
      </c>
      <c r="T7" s="4" t="s">
        <v>21</v>
      </c>
      <c r="W7" s="14" t="s">
        <v>28</v>
      </c>
      <c r="X7" s="2">
        <f t="shared" si="2"/>
        <v>0</v>
      </c>
      <c r="Y7" s="15">
        <f t="shared" si="2"/>
        <v>0</v>
      </c>
      <c r="Z7" s="15">
        <f t="shared" si="2"/>
        <v>0</v>
      </c>
      <c r="AA7" s="15">
        <f t="shared" si="2"/>
        <v>0</v>
      </c>
      <c r="AB7" s="16">
        <f t="shared" si="2"/>
        <v>0</v>
      </c>
      <c r="AC7" s="4">
        <f t="shared" si="1"/>
        <v>0</v>
      </c>
    </row>
    <row r="8" spans="1:29" x14ac:dyDescent="0.3">
      <c r="A8" s="4">
        <v>45391</v>
      </c>
      <c r="B8" s="4" t="s">
        <v>41</v>
      </c>
      <c r="C8" s="4" t="s">
        <v>15</v>
      </c>
      <c r="D8" s="4" t="s">
        <v>253</v>
      </c>
      <c r="E8" s="4" t="s">
        <v>16</v>
      </c>
      <c r="G8" s="4" t="s">
        <v>42</v>
      </c>
      <c r="H8" s="4" t="s">
        <v>43</v>
      </c>
      <c r="I8" s="4" t="s">
        <v>18</v>
      </c>
      <c r="J8" s="4">
        <v>5.3</v>
      </c>
      <c r="L8" s="4">
        <v>22.9</v>
      </c>
      <c r="M8" s="4" t="s">
        <v>21</v>
      </c>
      <c r="N8" s="4">
        <v>45456</v>
      </c>
      <c r="O8" s="4" t="s">
        <v>134</v>
      </c>
      <c r="P8" s="4" t="s">
        <v>42</v>
      </c>
      <c r="S8" s="4" t="s">
        <v>21</v>
      </c>
      <c r="T8" s="4" t="s">
        <v>21</v>
      </c>
      <c r="W8" s="14" t="s">
        <v>30</v>
      </c>
      <c r="X8" s="2">
        <f t="shared" si="2"/>
        <v>0</v>
      </c>
      <c r="Y8" s="15">
        <f t="shared" si="2"/>
        <v>0</v>
      </c>
      <c r="Z8" s="15">
        <f t="shared" si="2"/>
        <v>0</v>
      </c>
      <c r="AA8" s="15">
        <f t="shared" si="2"/>
        <v>0</v>
      </c>
      <c r="AB8" s="16">
        <f t="shared" si="2"/>
        <v>0</v>
      </c>
      <c r="AC8" s="4">
        <f t="shared" si="1"/>
        <v>0</v>
      </c>
    </row>
    <row r="9" spans="1:29" x14ac:dyDescent="0.3">
      <c r="A9" s="4">
        <v>45391</v>
      </c>
      <c r="B9" s="4" t="s">
        <v>41</v>
      </c>
      <c r="C9" s="4" t="s">
        <v>15</v>
      </c>
      <c r="D9" s="4" t="s">
        <v>253</v>
      </c>
      <c r="E9" s="4" t="s">
        <v>16</v>
      </c>
      <c r="G9" s="4" t="s">
        <v>42</v>
      </c>
      <c r="H9" s="4" t="s">
        <v>17</v>
      </c>
      <c r="I9" s="4" t="s">
        <v>18</v>
      </c>
      <c r="J9" s="4">
        <v>1.1000000000000001</v>
      </c>
      <c r="L9" s="4">
        <v>22.9</v>
      </c>
      <c r="M9" s="4" t="s">
        <v>21</v>
      </c>
      <c r="N9" s="4">
        <v>45456</v>
      </c>
      <c r="O9" s="4" t="s">
        <v>134</v>
      </c>
      <c r="P9" s="4" t="s">
        <v>42</v>
      </c>
      <c r="S9" s="4" t="s">
        <v>21</v>
      </c>
      <c r="W9" s="14" t="s">
        <v>26</v>
      </c>
      <c r="X9" s="2">
        <f t="shared" si="2"/>
        <v>0</v>
      </c>
      <c r="Y9" s="15">
        <f t="shared" si="2"/>
        <v>0</v>
      </c>
      <c r="Z9" s="15">
        <f t="shared" si="2"/>
        <v>0</v>
      </c>
      <c r="AA9" s="15">
        <f t="shared" si="2"/>
        <v>0</v>
      </c>
      <c r="AB9" s="16">
        <f t="shared" si="2"/>
        <v>0</v>
      </c>
      <c r="AC9" s="4">
        <f t="shared" si="1"/>
        <v>0</v>
      </c>
    </row>
    <row r="10" spans="1:29" x14ac:dyDescent="0.3">
      <c r="A10" s="4">
        <v>45407</v>
      </c>
      <c r="B10" s="4" t="s">
        <v>41</v>
      </c>
      <c r="C10" s="4" t="s">
        <v>15</v>
      </c>
      <c r="D10" s="4" t="s">
        <v>254</v>
      </c>
      <c r="E10" s="4" t="s">
        <v>16</v>
      </c>
      <c r="G10" s="4" t="s">
        <v>42</v>
      </c>
      <c r="H10" s="4" t="s">
        <v>17</v>
      </c>
      <c r="I10" s="4" t="s">
        <v>18</v>
      </c>
      <c r="J10" s="4">
        <v>0.8</v>
      </c>
      <c r="L10" s="4">
        <v>6.3</v>
      </c>
      <c r="M10" s="4" t="s">
        <v>21</v>
      </c>
      <c r="N10" s="4">
        <v>45456</v>
      </c>
      <c r="O10" s="4" t="s">
        <v>49</v>
      </c>
      <c r="P10" s="4" t="s">
        <v>42</v>
      </c>
      <c r="Q10" s="4" t="s">
        <v>255</v>
      </c>
      <c r="R10" s="4" t="s">
        <v>255</v>
      </c>
      <c r="S10" s="4" t="s">
        <v>21</v>
      </c>
      <c r="W10" s="14" t="s">
        <v>267</v>
      </c>
      <c r="X10" s="2">
        <f t="shared" si="2"/>
        <v>0</v>
      </c>
      <c r="Y10" s="15">
        <f t="shared" si="2"/>
        <v>0</v>
      </c>
      <c r="Z10" s="15">
        <f t="shared" si="2"/>
        <v>0</v>
      </c>
      <c r="AA10" s="15">
        <f t="shared" si="2"/>
        <v>0</v>
      </c>
      <c r="AB10" s="16">
        <f t="shared" si="2"/>
        <v>0</v>
      </c>
    </row>
    <row r="11" spans="1:29" x14ac:dyDescent="0.3">
      <c r="A11" s="4">
        <v>45441</v>
      </c>
      <c r="B11" s="4" t="s">
        <v>41</v>
      </c>
      <c r="C11" s="4" t="s">
        <v>15</v>
      </c>
      <c r="D11" s="4" t="s">
        <v>254</v>
      </c>
      <c r="E11" s="4" t="s">
        <v>16</v>
      </c>
      <c r="G11" s="4" t="s">
        <v>42</v>
      </c>
      <c r="H11" s="4" t="s">
        <v>17</v>
      </c>
      <c r="I11" s="4" t="s">
        <v>18</v>
      </c>
      <c r="J11" s="4">
        <v>0.3</v>
      </c>
      <c r="L11" s="4">
        <v>6.3</v>
      </c>
      <c r="M11" s="4" t="s">
        <v>21</v>
      </c>
      <c r="N11" s="4">
        <v>45456</v>
      </c>
      <c r="O11" s="4" t="s">
        <v>49</v>
      </c>
      <c r="P11" s="4" t="s">
        <v>42</v>
      </c>
      <c r="Q11" s="4" t="s">
        <v>255</v>
      </c>
      <c r="R11" s="4" t="s">
        <v>255</v>
      </c>
      <c r="S11" s="4" t="s">
        <v>21</v>
      </c>
      <c r="W11" s="14" t="s">
        <v>35</v>
      </c>
      <c r="X11" s="2">
        <f t="shared" si="2"/>
        <v>0</v>
      </c>
      <c r="Y11" s="15">
        <f t="shared" si="2"/>
        <v>0</v>
      </c>
      <c r="Z11" s="15">
        <f t="shared" si="2"/>
        <v>0</v>
      </c>
      <c r="AA11" s="15">
        <f t="shared" si="2"/>
        <v>0</v>
      </c>
      <c r="AB11" s="16">
        <f t="shared" si="2"/>
        <v>0</v>
      </c>
      <c r="AC11" s="4">
        <f>SUM(X11:AB11)</f>
        <v>0</v>
      </c>
    </row>
    <row r="12" spans="1:29" ht="15" thickBot="1" x14ac:dyDescent="0.35">
      <c r="A12" s="4">
        <v>45406</v>
      </c>
      <c r="B12" s="4" t="s">
        <v>41</v>
      </c>
      <c r="C12" s="4" t="s">
        <v>15</v>
      </c>
      <c r="D12" s="4" t="s">
        <v>254</v>
      </c>
      <c r="E12" s="4" t="s">
        <v>16</v>
      </c>
      <c r="G12" s="4" t="s">
        <v>42</v>
      </c>
      <c r="H12" s="4" t="s">
        <v>17</v>
      </c>
      <c r="I12" s="4" t="s">
        <v>18</v>
      </c>
      <c r="J12" s="4">
        <v>1.5</v>
      </c>
      <c r="L12" s="4">
        <v>6.3</v>
      </c>
      <c r="M12" s="4" t="s">
        <v>21</v>
      </c>
      <c r="N12" s="4">
        <v>45456</v>
      </c>
      <c r="O12" s="4" t="s">
        <v>49</v>
      </c>
      <c r="P12" s="4" t="s">
        <v>42</v>
      </c>
      <c r="Q12" s="4" t="s">
        <v>255</v>
      </c>
      <c r="R12" s="4" t="s">
        <v>255</v>
      </c>
      <c r="S12" s="4" t="s">
        <v>21</v>
      </c>
      <c r="W12" s="41" t="s">
        <v>275</v>
      </c>
      <c r="X12" s="31">
        <f>SUMIFS($J$4:$J$12,$E$4:$E$12,"Specialty Court",$H$4:$H$12,X$3)</f>
        <v>0</v>
      </c>
      <c r="Y12" s="32">
        <f t="shared" ref="Y12:AB12" si="3">SUMIFS($J$4:$J$12,$E$4:$E$12,"Specialty Court",$H$4:$H$12,Y$3)</f>
        <v>0</v>
      </c>
      <c r="Z12" s="32">
        <f t="shared" si="3"/>
        <v>0</v>
      </c>
      <c r="AA12" s="32">
        <f t="shared" si="3"/>
        <v>0</v>
      </c>
      <c r="AB12" s="35">
        <f t="shared" si="3"/>
        <v>0</v>
      </c>
      <c r="AC12" s="4">
        <f>SUM(X12:AB12)</f>
        <v>0</v>
      </c>
    </row>
    <row r="13" spans="1:29" x14ac:dyDescent="0.3">
      <c r="W13" s="17" t="s">
        <v>40</v>
      </c>
      <c r="X13" s="18">
        <f>SUM(X4:X12)</f>
        <v>5.9</v>
      </c>
      <c r="Y13" s="18">
        <f>SUM(Y4:Y12)</f>
        <v>10.6</v>
      </c>
      <c r="Z13" s="18">
        <f>SUM(Z4:Z12)</f>
        <v>0</v>
      </c>
      <c r="AA13" s="18">
        <f>SUM(AA4:AA12)</f>
        <v>0</v>
      </c>
      <c r="AB13" s="18">
        <f>SUM(AB4:AB12)</f>
        <v>0</v>
      </c>
      <c r="AC13" s="4">
        <f>SUM(X4:AB12)</f>
        <v>16.5</v>
      </c>
    </row>
    <row r="14" spans="1:29" x14ac:dyDescent="0.3">
      <c r="W14" s="19"/>
    </row>
    <row r="15" spans="1:29" ht="15" thickBot="1" x14ac:dyDescent="0.35">
      <c r="W15" s="20" t="s">
        <v>37</v>
      </c>
      <c r="X15" s="43" t="s">
        <v>38</v>
      </c>
      <c r="Y15" s="44"/>
      <c r="Z15" s="44"/>
      <c r="AA15" s="44"/>
      <c r="AB15" s="45"/>
    </row>
    <row r="16" spans="1:29" ht="29.4" thickBot="1" x14ac:dyDescent="0.35">
      <c r="W16" s="7" t="str">
        <f>B4</f>
        <v>Law Office of Carl Hylin</v>
      </c>
      <c r="X16" s="8" t="str">
        <f>X3</f>
        <v>Attorney</v>
      </c>
      <c r="Y16" s="8" t="str">
        <f>Y3</f>
        <v>Travel (Attorney)</v>
      </c>
      <c r="Z16" s="8" t="str">
        <f>Z3</f>
        <v>Investigator</v>
      </c>
      <c r="AA16" s="8" t="str">
        <f>AA3</f>
        <v>Expert</v>
      </c>
      <c r="AB16" s="8" t="str">
        <f>AB3</f>
        <v>Staff</v>
      </c>
      <c r="AC16" s="9" t="s">
        <v>36</v>
      </c>
    </row>
    <row r="17" spans="23:29" x14ac:dyDescent="0.3">
      <c r="W17" s="21" t="s">
        <v>25</v>
      </c>
      <c r="X17" s="22">
        <f>SUMIFS($J$4:$J$12,$E$4:$E$12,$W17,$H$4:$H$12,X$3)</f>
        <v>0</v>
      </c>
      <c r="Y17" s="23">
        <f t="shared" ref="Y17:AB17" si="4">SUMIFS($J$4:$J$12,$E$4:$E$12,$W17,$H$4:$H$12,Y$3)</f>
        <v>0</v>
      </c>
      <c r="Z17" s="23">
        <f t="shared" si="4"/>
        <v>0</v>
      </c>
      <c r="AA17" s="23">
        <f t="shared" si="4"/>
        <v>0</v>
      </c>
      <c r="AB17" s="24">
        <f t="shared" si="4"/>
        <v>0</v>
      </c>
      <c r="AC17" s="33">
        <f>SUMIFS($J$4:$J$69,$E$4:$E$69,$W17,$H$4:$H$69,AB$3)</f>
        <v>0</v>
      </c>
    </row>
    <row r="18" spans="23:29" ht="15" thickBot="1" x14ac:dyDescent="0.35">
      <c r="W18" s="25" t="s">
        <v>266</v>
      </c>
      <c r="X18" s="26"/>
      <c r="Y18" s="27"/>
      <c r="Z18" s="27"/>
      <c r="AA18" s="27"/>
      <c r="AB18" s="28"/>
      <c r="AC18" s="29">
        <f>SUM(W18:AA18)</f>
        <v>0</v>
      </c>
    </row>
    <row r="19" spans="23:29" x14ac:dyDescent="0.3">
      <c r="W19" s="17" t="s">
        <v>40</v>
      </c>
      <c r="X19" s="18">
        <f>SUM(X17:X18)</f>
        <v>0</v>
      </c>
      <c r="Y19" s="18">
        <f t="shared" ref="Y19:AB19" si="5">SUM(Y17:Y18)</f>
        <v>0</v>
      </c>
      <c r="Z19" s="18">
        <f t="shared" si="5"/>
        <v>0</v>
      </c>
      <c r="AA19" s="18">
        <f t="shared" si="5"/>
        <v>0</v>
      </c>
      <c r="AB19" s="18">
        <f t="shared" si="5"/>
        <v>0</v>
      </c>
      <c r="AC19" s="34">
        <f>SUM(AB17,AC18)</f>
        <v>0</v>
      </c>
    </row>
    <row r="20" spans="23:29" x14ac:dyDescent="0.3">
      <c r="W20" s="30" t="s">
        <v>265</v>
      </c>
    </row>
    <row r="21" spans="23:29" x14ac:dyDescent="0.3">
      <c r="W21" s="30" t="s">
        <v>276</v>
      </c>
    </row>
    <row r="22" spans="23:29" x14ac:dyDescent="0.3">
      <c r="W22" s="30" t="s">
        <v>62</v>
      </c>
    </row>
    <row r="71" spans="5:9" x14ac:dyDescent="0.3">
      <c r="E71" s="6"/>
      <c r="G71" s="6"/>
      <c r="H71" s="6"/>
      <c r="I71" s="6"/>
    </row>
  </sheetData>
  <mergeCells count="3">
    <mergeCell ref="A1:O1"/>
    <mergeCell ref="X2:AB2"/>
    <mergeCell ref="X15:AB15"/>
  </mergeCells>
  <pageMargins left="0.7" right="0.7" top="0.75" bottom="0.75" header="0.3" footer="0.3"/>
  <pageSetup scale="3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07DF-6FC6-4E7B-93C6-21EC4D86EA28}">
  <sheetPr>
    <pageSetUpPr fitToPage="1"/>
  </sheetPr>
  <dimension ref="A1:AB70"/>
  <sheetViews>
    <sheetView tabSelected="1" topLeftCell="U1" workbookViewId="0">
      <selection activeCell="W12" sqref="W12"/>
    </sheetView>
  </sheetViews>
  <sheetFormatPr defaultColWidth="9.109375" defaultRowHeight="14.4" x14ac:dyDescent="0.3"/>
  <cols>
    <col min="1" max="1" width="9.6640625" style="4" bestFit="1" customWidth="1"/>
    <col min="2" max="21" width="9.109375" style="4"/>
    <col min="22" max="22" width="59.109375" style="4" bestFit="1" customWidth="1"/>
    <col min="23" max="27" width="12.44140625" style="4" customWidth="1"/>
    <col min="28" max="16384" width="9.109375" style="4"/>
  </cols>
  <sheetData>
    <row r="1" spans="1:28" ht="25.8" x14ac:dyDescent="0.5">
      <c r="A1" s="42" t="s">
        <v>131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3"/>
      <c r="Q1" s="3"/>
      <c r="R1" s="3"/>
      <c r="S1" s="3"/>
      <c r="T1" s="3"/>
    </row>
    <row r="2" spans="1:28" ht="15" thickBot="1" x14ac:dyDescent="0.35">
      <c r="W2" s="43" t="s">
        <v>39</v>
      </c>
      <c r="X2" s="44"/>
      <c r="Y2" s="44"/>
      <c r="Z2" s="44"/>
      <c r="AA2" s="45"/>
    </row>
    <row r="3" spans="1:28" ht="60.75" customHeight="1" thickBot="1" x14ac:dyDescent="0.3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63</v>
      </c>
      <c r="Q3" s="5" t="s">
        <v>64</v>
      </c>
      <c r="R3" s="5" t="s">
        <v>65</v>
      </c>
      <c r="S3" s="5" t="s">
        <v>66</v>
      </c>
      <c r="T3" s="6"/>
      <c r="V3" s="7" t="str">
        <f>B4</f>
        <v>Nevada Appointed Conflict Attorneys</v>
      </c>
      <c r="W3" s="8" t="s">
        <v>17</v>
      </c>
      <c r="X3" s="8" t="s">
        <v>43</v>
      </c>
      <c r="Y3" s="8" t="s">
        <v>31</v>
      </c>
      <c r="Z3" s="8" t="s">
        <v>32</v>
      </c>
      <c r="AA3" s="8" t="s">
        <v>24</v>
      </c>
      <c r="AB3" s="9" t="s">
        <v>36</v>
      </c>
    </row>
    <row r="4" spans="1:28" x14ac:dyDescent="0.3">
      <c r="A4" s="4">
        <v>45421</v>
      </c>
      <c r="B4" s="4" t="s">
        <v>59</v>
      </c>
      <c r="C4" s="4" t="s">
        <v>15</v>
      </c>
      <c r="D4" s="4" t="s">
        <v>83</v>
      </c>
      <c r="E4" s="4" t="s">
        <v>16</v>
      </c>
      <c r="G4" s="4" t="s">
        <v>256</v>
      </c>
      <c r="H4" s="4" t="s">
        <v>17</v>
      </c>
      <c r="I4" s="4" t="s">
        <v>18</v>
      </c>
      <c r="J4" s="4">
        <v>0.5</v>
      </c>
      <c r="L4" s="4">
        <v>41.4</v>
      </c>
      <c r="M4" s="4" t="s">
        <v>21</v>
      </c>
      <c r="N4" s="4">
        <v>45448</v>
      </c>
      <c r="O4" s="4" t="s">
        <v>22</v>
      </c>
      <c r="P4" s="4" t="s">
        <v>256</v>
      </c>
      <c r="Q4" s="4" t="s">
        <v>84</v>
      </c>
      <c r="R4" s="4" t="s">
        <v>84</v>
      </c>
      <c r="S4" s="4" t="s">
        <v>21</v>
      </c>
      <c r="V4" s="10" t="s">
        <v>33</v>
      </c>
      <c r="W4" s="11">
        <f t="shared" ref="W4:AA11" si="0">SUMIFS($J$4:$J$70,$E$4:$E$70,$V4,$H$4:$H$70,W$3)</f>
        <v>0</v>
      </c>
      <c r="X4" s="12">
        <f t="shared" si="0"/>
        <v>0</v>
      </c>
      <c r="Y4" s="12">
        <f t="shared" si="0"/>
        <v>0</v>
      </c>
      <c r="Z4" s="12">
        <f t="shared" si="0"/>
        <v>0</v>
      </c>
      <c r="AA4" s="13">
        <f t="shared" si="0"/>
        <v>0</v>
      </c>
      <c r="AB4" s="4">
        <f t="shared" ref="AB4:AB9" si="1">SUM(W4:AA4)</f>
        <v>0</v>
      </c>
    </row>
    <row r="5" spans="1:28" x14ac:dyDescent="0.3">
      <c r="A5" s="4">
        <v>45421</v>
      </c>
      <c r="B5" s="4" t="s">
        <v>59</v>
      </c>
      <c r="C5" s="4" t="s">
        <v>15</v>
      </c>
      <c r="D5" s="4" t="s">
        <v>83</v>
      </c>
      <c r="E5" s="4" t="s">
        <v>16</v>
      </c>
      <c r="G5" s="4" t="s">
        <v>256</v>
      </c>
      <c r="H5" s="4" t="s">
        <v>17</v>
      </c>
      <c r="I5" s="4" t="s">
        <v>18</v>
      </c>
      <c r="J5" s="4">
        <v>0.3</v>
      </c>
      <c r="L5" s="4">
        <v>41.4</v>
      </c>
      <c r="M5" s="4" t="s">
        <v>21</v>
      </c>
      <c r="N5" s="4">
        <v>45448</v>
      </c>
      <c r="O5" s="4" t="s">
        <v>22</v>
      </c>
      <c r="P5" s="4" t="s">
        <v>256</v>
      </c>
      <c r="Q5" s="4" t="s">
        <v>84</v>
      </c>
      <c r="R5" s="4" t="s">
        <v>84</v>
      </c>
      <c r="S5" s="4" t="s">
        <v>21</v>
      </c>
      <c r="V5" s="14" t="s">
        <v>34</v>
      </c>
      <c r="W5" s="2">
        <f t="shared" si="0"/>
        <v>11.900000000000002</v>
      </c>
      <c r="X5" s="15">
        <f t="shared" si="0"/>
        <v>10</v>
      </c>
      <c r="Y5" s="15">
        <f t="shared" si="0"/>
        <v>0</v>
      </c>
      <c r="Z5" s="15">
        <f t="shared" si="0"/>
        <v>0</v>
      </c>
      <c r="AA5" s="16">
        <f t="shared" si="0"/>
        <v>0</v>
      </c>
      <c r="AB5" s="4">
        <f t="shared" si="1"/>
        <v>21.900000000000002</v>
      </c>
    </row>
    <row r="6" spans="1:28" x14ac:dyDescent="0.3">
      <c r="A6" s="4">
        <v>45421</v>
      </c>
      <c r="B6" s="4" t="s">
        <v>59</v>
      </c>
      <c r="C6" s="4" t="s">
        <v>15</v>
      </c>
      <c r="D6" s="4" t="s">
        <v>83</v>
      </c>
      <c r="E6" s="4" t="s">
        <v>16</v>
      </c>
      <c r="G6" s="4" t="s">
        <v>256</v>
      </c>
      <c r="H6" s="4" t="s">
        <v>17</v>
      </c>
      <c r="I6" s="4" t="s">
        <v>18</v>
      </c>
      <c r="J6" s="4">
        <v>0.3</v>
      </c>
      <c r="L6" s="4">
        <v>41.4</v>
      </c>
      <c r="M6" s="4" t="s">
        <v>21</v>
      </c>
      <c r="N6" s="4">
        <v>45448</v>
      </c>
      <c r="O6" s="4" t="s">
        <v>22</v>
      </c>
      <c r="P6" s="4" t="s">
        <v>256</v>
      </c>
      <c r="Q6" s="4" t="s">
        <v>84</v>
      </c>
      <c r="R6" s="4" t="s">
        <v>84</v>
      </c>
      <c r="S6" s="4" t="s">
        <v>21</v>
      </c>
      <c r="V6" s="14" t="s">
        <v>16</v>
      </c>
      <c r="W6" s="2">
        <f t="shared" si="0"/>
        <v>26.300000000000004</v>
      </c>
      <c r="X6" s="15">
        <f t="shared" si="0"/>
        <v>45.3</v>
      </c>
      <c r="Y6" s="15">
        <f t="shared" si="0"/>
        <v>0</v>
      </c>
      <c r="Z6" s="15">
        <f t="shared" si="0"/>
        <v>0</v>
      </c>
      <c r="AA6" s="16">
        <f t="shared" si="0"/>
        <v>0</v>
      </c>
      <c r="AB6" s="4">
        <f t="shared" si="1"/>
        <v>71.599999999999994</v>
      </c>
    </row>
    <row r="7" spans="1:28" x14ac:dyDescent="0.3">
      <c r="A7" s="4">
        <v>45421</v>
      </c>
      <c r="B7" s="4" t="s">
        <v>59</v>
      </c>
      <c r="C7" s="4" t="s">
        <v>15</v>
      </c>
      <c r="D7" s="4" t="s">
        <v>83</v>
      </c>
      <c r="E7" s="4" t="s">
        <v>16</v>
      </c>
      <c r="G7" s="4" t="s">
        <v>256</v>
      </c>
      <c r="H7" s="4" t="s">
        <v>17</v>
      </c>
      <c r="I7" s="4" t="s">
        <v>18</v>
      </c>
      <c r="J7" s="4">
        <v>1</v>
      </c>
      <c r="L7" s="4">
        <v>41.4</v>
      </c>
      <c r="M7" s="4" t="s">
        <v>21</v>
      </c>
      <c r="N7" s="4">
        <v>45448</v>
      </c>
      <c r="O7" s="4" t="s">
        <v>22</v>
      </c>
      <c r="P7" s="4" t="s">
        <v>256</v>
      </c>
      <c r="Q7" s="4" t="s">
        <v>84</v>
      </c>
      <c r="R7" s="4" t="s">
        <v>84</v>
      </c>
      <c r="S7" s="4" t="s">
        <v>21</v>
      </c>
      <c r="V7" s="14" t="s">
        <v>28</v>
      </c>
      <c r="W7" s="2">
        <f t="shared" si="0"/>
        <v>0</v>
      </c>
      <c r="X7" s="15">
        <f t="shared" si="0"/>
        <v>0</v>
      </c>
      <c r="Y7" s="15">
        <f t="shared" si="0"/>
        <v>0</v>
      </c>
      <c r="Z7" s="15">
        <f t="shared" si="0"/>
        <v>0</v>
      </c>
      <c r="AA7" s="16">
        <f t="shared" si="0"/>
        <v>0</v>
      </c>
      <c r="AB7" s="4">
        <f t="shared" si="1"/>
        <v>0</v>
      </c>
    </row>
    <row r="8" spans="1:28" x14ac:dyDescent="0.3">
      <c r="A8" s="4">
        <v>45420</v>
      </c>
      <c r="B8" s="4" t="s">
        <v>59</v>
      </c>
      <c r="C8" s="4" t="s">
        <v>15</v>
      </c>
      <c r="D8" s="4" t="s">
        <v>83</v>
      </c>
      <c r="E8" s="4" t="s">
        <v>16</v>
      </c>
      <c r="G8" s="4" t="s">
        <v>256</v>
      </c>
      <c r="H8" s="4" t="s">
        <v>17</v>
      </c>
      <c r="I8" s="4" t="s">
        <v>18</v>
      </c>
      <c r="J8" s="4">
        <v>0.3</v>
      </c>
      <c r="L8" s="4">
        <v>41.4</v>
      </c>
      <c r="M8" s="4" t="s">
        <v>21</v>
      </c>
      <c r="N8" s="4">
        <v>45448</v>
      </c>
      <c r="O8" s="4" t="s">
        <v>22</v>
      </c>
      <c r="P8" s="4" t="s">
        <v>256</v>
      </c>
      <c r="Q8" s="4" t="s">
        <v>84</v>
      </c>
      <c r="R8" s="4" t="s">
        <v>84</v>
      </c>
      <c r="S8" s="4" t="s">
        <v>21</v>
      </c>
      <c r="V8" s="14" t="s">
        <v>30</v>
      </c>
      <c r="W8" s="2">
        <f t="shared" si="0"/>
        <v>0</v>
      </c>
      <c r="X8" s="15">
        <f t="shared" si="0"/>
        <v>0</v>
      </c>
      <c r="Y8" s="15">
        <f t="shared" si="0"/>
        <v>0</v>
      </c>
      <c r="Z8" s="15">
        <f t="shared" si="0"/>
        <v>0</v>
      </c>
      <c r="AA8" s="16">
        <f t="shared" si="0"/>
        <v>0</v>
      </c>
      <c r="AB8" s="4">
        <f t="shared" si="1"/>
        <v>0</v>
      </c>
    </row>
    <row r="9" spans="1:28" x14ac:dyDescent="0.3">
      <c r="A9" s="4">
        <v>45420</v>
      </c>
      <c r="B9" s="4" t="s">
        <v>59</v>
      </c>
      <c r="C9" s="4" t="s">
        <v>15</v>
      </c>
      <c r="D9" s="4" t="s">
        <v>83</v>
      </c>
      <c r="E9" s="4" t="s">
        <v>16</v>
      </c>
      <c r="G9" s="4" t="s">
        <v>256</v>
      </c>
      <c r="H9" s="4" t="s">
        <v>17</v>
      </c>
      <c r="I9" s="4" t="s">
        <v>18</v>
      </c>
      <c r="J9" s="4">
        <v>1</v>
      </c>
      <c r="L9" s="4">
        <v>41.4</v>
      </c>
      <c r="M9" s="4" t="s">
        <v>21</v>
      </c>
      <c r="N9" s="4">
        <v>45448</v>
      </c>
      <c r="O9" s="4" t="s">
        <v>22</v>
      </c>
      <c r="P9" s="4" t="s">
        <v>256</v>
      </c>
      <c r="Q9" s="4" t="s">
        <v>84</v>
      </c>
      <c r="R9" s="4" t="s">
        <v>84</v>
      </c>
      <c r="S9" s="4" t="s">
        <v>21</v>
      </c>
      <c r="V9" s="14" t="s">
        <v>26</v>
      </c>
      <c r="W9" s="2">
        <f t="shared" si="0"/>
        <v>0.7</v>
      </c>
      <c r="X9" s="15">
        <f t="shared" si="0"/>
        <v>0</v>
      </c>
      <c r="Y9" s="15">
        <f t="shared" si="0"/>
        <v>0</v>
      </c>
      <c r="Z9" s="15">
        <f t="shared" si="0"/>
        <v>0</v>
      </c>
      <c r="AA9" s="16">
        <f t="shared" si="0"/>
        <v>0</v>
      </c>
      <c r="AB9" s="4">
        <f t="shared" si="1"/>
        <v>0.7</v>
      </c>
    </row>
    <row r="10" spans="1:28" x14ac:dyDescent="0.3">
      <c r="A10" s="4">
        <v>45421</v>
      </c>
      <c r="B10" s="4" t="s">
        <v>59</v>
      </c>
      <c r="C10" s="4" t="s">
        <v>15</v>
      </c>
      <c r="D10" s="4" t="s">
        <v>83</v>
      </c>
      <c r="E10" s="4" t="s">
        <v>16</v>
      </c>
      <c r="G10" s="4" t="s">
        <v>256</v>
      </c>
      <c r="H10" s="4" t="s">
        <v>43</v>
      </c>
      <c r="I10" s="4" t="s">
        <v>18</v>
      </c>
      <c r="J10" s="4">
        <v>10</v>
      </c>
      <c r="L10" s="4">
        <v>41.4</v>
      </c>
      <c r="M10" s="4" t="s">
        <v>21</v>
      </c>
      <c r="N10" s="4">
        <v>45448</v>
      </c>
      <c r="O10" s="4" t="s">
        <v>22</v>
      </c>
      <c r="P10" s="4" t="s">
        <v>256</v>
      </c>
      <c r="Q10" s="4" t="s">
        <v>84</v>
      </c>
      <c r="R10" s="4" t="s">
        <v>84</v>
      </c>
      <c r="S10" s="4" t="s">
        <v>21</v>
      </c>
      <c r="V10" s="36" t="s">
        <v>267</v>
      </c>
      <c r="W10" s="2">
        <f t="shared" si="0"/>
        <v>0</v>
      </c>
      <c r="X10" s="15">
        <f t="shared" si="0"/>
        <v>0</v>
      </c>
      <c r="Y10" s="15">
        <f t="shared" si="0"/>
        <v>0</v>
      </c>
      <c r="Z10" s="15">
        <f t="shared" si="0"/>
        <v>0</v>
      </c>
      <c r="AA10" s="16">
        <f t="shared" si="0"/>
        <v>0</v>
      </c>
    </row>
    <row r="11" spans="1:28" x14ac:dyDescent="0.3">
      <c r="A11" s="4">
        <v>45385</v>
      </c>
      <c r="B11" s="4" t="s">
        <v>59</v>
      </c>
      <c r="C11" s="4" t="s">
        <v>15</v>
      </c>
      <c r="D11" s="4" t="s">
        <v>60</v>
      </c>
      <c r="E11" s="4" t="s">
        <v>26</v>
      </c>
      <c r="G11" s="4" t="s">
        <v>61</v>
      </c>
      <c r="H11" s="4" t="s">
        <v>17</v>
      </c>
      <c r="I11" s="4" t="s">
        <v>18</v>
      </c>
      <c r="J11" s="4">
        <v>0.4</v>
      </c>
      <c r="L11" s="4">
        <v>38.799999999999997</v>
      </c>
      <c r="M11" s="4" t="s">
        <v>21</v>
      </c>
      <c r="N11" s="4">
        <v>45385</v>
      </c>
      <c r="O11" s="4" t="s">
        <v>22</v>
      </c>
      <c r="P11" s="4" t="s">
        <v>61</v>
      </c>
      <c r="Q11" s="4" t="s">
        <v>111</v>
      </c>
      <c r="R11" s="4" t="s">
        <v>111</v>
      </c>
      <c r="S11" s="4" t="s">
        <v>21</v>
      </c>
      <c r="V11" s="14" t="s">
        <v>35</v>
      </c>
      <c r="W11" s="2">
        <f t="shared" si="0"/>
        <v>0</v>
      </c>
      <c r="X11" s="15">
        <f t="shared" si="0"/>
        <v>0</v>
      </c>
      <c r="Y11" s="15">
        <f t="shared" si="0"/>
        <v>0</v>
      </c>
      <c r="Z11" s="15">
        <f t="shared" si="0"/>
        <v>0</v>
      </c>
      <c r="AA11" s="16">
        <f t="shared" si="0"/>
        <v>0</v>
      </c>
      <c r="AB11" s="4">
        <f>SUM(W11:AA11)</f>
        <v>0</v>
      </c>
    </row>
    <row r="12" spans="1:28" ht="15" thickBot="1" x14ac:dyDescent="0.35">
      <c r="A12" s="4">
        <v>45384</v>
      </c>
      <c r="B12" s="4" t="s">
        <v>59</v>
      </c>
      <c r="C12" s="4" t="s">
        <v>15</v>
      </c>
      <c r="D12" s="4" t="s">
        <v>60</v>
      </c>
      <c r="E12" s="4" t="s">
        <v>26</v>
      </c>
      <c r="G12" s="4" t="s">
        <v>61</v>
      </c>
      <c r="H12" s="4" t="s">
        <v>17</v>
      </c>
      <c r="I12" s="4" t="s">
        <v>18</v>
      </c>
      <c r="J12" s="4">
        <v>0.3</v>
      </c>
      <c r="L12" s="4">
        <v>38.799999999999997</v>
      </c>
      <c r="M12" s="4" t="s">
        <v>21</v>
      </c>
      <c r="N12" s="4">
        <v>45385</v>
      </c>
      <c r="O12" s="4" t="s">
        <v>22</v>
      </c>
      <c r="P12" s="4" t="s">
        <v>61</v>
      </c>
      <c r="Q12" s="4" t="s">
        <v>111</v>
      </c>
      <c r="R12" s="4" t="s">
        <v>111</v>
      </c>
      <c r="S12" s="4" t="s">
        <v>21</v>
      </c>
      <c r="V12" s="41" t="s">
        <v>275</v>
      </c>
      <c r="W12" s="31">
        <f>SUMIFS($J$4:$J$70,$E$4:$E$70,"Specialty Court",$H$4:$H$70,W$3)</f>
        <v>0</v>
      </c>
      <c r="X12" s="32">
        <f t="shared" ref="X12:AA12" si="2">SUMIFS($J$4:$J$70,$E$4:$E$70,"Specialty Court",$H$4:$H$70,X$3)</f>
        <v>0</v>
      </c>
      <c r="Y12" s="32">
        <f t="shared" si="2"/>
        <v>0</v>
      </c>
      <c r="Z12" s="32">
        <f t="shared" si="2"/>
        <v>0</v>
      </c>
      <c r="AA12" s="35">
        <f t="shared" si="2"/>
        <v>0</v>
      </c>
      <c r="AB12" s="4">
        <f>SUM(W12:AA12)</f>
        <v>0</v>
      </c>
    </row>
    <row r="13" spans="1:28" x14ac:dyDescent="0.3">
      <c r="A13" s="4">
        <v>45405</v>
      </c>
      <c r="B13" s="4" t="s">
        <v>59</v>
      </c>
      <c r="C13" s="4" t="s">
        <v>15</v>
      </c>
      <c r="D13" s="4" t="s">
        <v>257</v>
      </c>
      <c r="E13" s="4" t="s">
        <v>34</v>
      </c>
      <c r="G13" s="4" t="s">
        <v>110</v>
      </c>
      <c r="H13" s="4" t="s">
        <v>17</v>
      </c>
      <c r="I13" s="4" t="s">
        <v>18</v>
      </c>
      <c r="J13" s="4">
        <v>0.5</v>
      </c>
      <c r="L13" s="4">
        <v>30.8</v>
      </c>
      <c r="M13" s="4" t="s">
        <v>19</v>
      </c>
      <c r="P13" s="4" t="s">
        <v>110</v>
      </c>
      <c r="Q13" s="4" t="s">
        <v>258</v>
      </c>
      <c r="R13" s="4" t="s">
        <v>258</v>
      </c>
      <c r="S13" s="4" t="s">
        <v>19</v>
      </c>
      <c r="V13" s="17" t="s">
        <v>40</v>
      </c>
      <c r="W13" s="18">
        <f>SUM(W4:W12)</f>
        <v>38.900000000000006</v>
      </c>
      <c r="X13" s="18">
        <f>SUM(X4:X12)</f>
        <v>55.3</v>
      </c>
      <c r="Y13" s="18">
        <f t="shared" ref="Y13:AA13" si="3">SUM(Y4:Y12)</f>
        <v>0</v>
      </c>
      <c r="Z13" s="18">
        <f t="shared" si="3"/>
        <v>0</v>
      </c>
      <c r="AA13" s="18">
        <f t="shared" si="3"/>
        <v>0</v>
      </c>
      <c r="AB13" s="4">
        <f>SUM(W4:AA12)</f>
        <v>94.2</v>
      </c>
    </row>
    <row r="14" spans="1:28" x14ac:dyDescent="0.3">
      <c r="A14" s="4">
        <v>45405</v>
      </c>
      <c r="B14" s="4" t="s">
        <v>59</v>
      </c>
      <c r="C14" s="4" t="s">
        <v>15</v>
      </c>
      <c r="D14" s="4" t="s">
        <v>257</v>
      </c>
      <c r="E14" s="4" t="s">
        <v>34</v>
      </c>
      <c r="G14" s="4" t="s">
        <v>110</v>
      </c>
      <c r="H14" s="4" t="s">
        <v>17</v>
      </c>
      <c r="I14" s="4" t="s">
        <v>18</v>
      </c>
      <c r="J14" s="4">
        <v>0.2</v>
      </c>
      <c r="L14" s="4">
        <v>30.8</v>
      </c>
      <c r="M14" s="4" t="s">
        <v>19</v>
      </c>
      <c r="P14" s="4" t="s">
        <v>110</v>
      </c>
      <c r="Q14" s="4" t="s">
        <v>258</v>
      </c>
      <c r="R14" s="4" t="s">
        <v>258</v>
      </c>
      <c r="S14" s="4" t="s">
        <v>19</v>
      </c>
      <c r="V14" s="19"/>
    </row>
    <row r="15" spans="1:28" ht="15" thickBot="1" x14ac:dyDescent="0.35">
      <c r="A15" s="4">
        <v>45405</v>
      </c>
      <c r="B15" s="4" t="s">
        <v>59</v>
      </c>
      <c r="C15" s="4" t="s">
        <v>15</v>
      </c>
      <c r="D15" s="4" t="s">
        <v>257</v>
      </c>
      <c r="E15" s="4" t="s">
        <v>34</v>
      </c>
      <c r="G15" s="4" t="s">
        <v>110</v>
      </c>
      <c r="H15" s="4" t="s">
        <v>17</v>
      </c>
      <c r="I15" s="4" t="s">
        <v>18</v>
      </c>
      <c r="J15" s="4">
        <v>0.5</v>
      </c>
      <c r="L15" s="4">
        <v>30.8</v>
      </c>
      <c r="M15" s="4" t="s">
        <v>19</v>
      </c>
      <c r="P15" s="4" t="s">
        <v>110</v>
      </c>
      <c r="Q15" s="4" t="s">
        <v>258</v>
      </c>
      <c r="R15" s="4" t="s">
        <v>258</v>
      </c>
      <c r="S15" s="4" t="s">
        <v>19</v>
      </c>
      <c r="V15" s="20" t="s">
        <v>37</v>
      </c>
      <c r="W15" s="43" t="s">
        <v>38</v>
      </c>
      <c r="X15" s="44"/>
      <c r="Y15" s="44"/>
      <c r="Z15" s="44"/>
      <c r="AA15" s="45"/>
    </row>
    <row r="16" spans="1:28" ht="29.4" thickBot="1" x14ac:dyDescent="0.35">
      <c r="A16" s="4">
        <v>45426</v>
      </c>
      <c r="B16" s="4" t="s">
        <v>59</v>
      </c>
      <c r="C16" s="4" t="s">
        <v>15</v>
      </c>
      <c r="D16" s="4" t="s">
        <v>257</v>
      </c>
      <c r="E16" s="4" t="s">
        <v>34</v>
      </c>
      <c r="G16" s="4" t="s">
        <v>110</v>
      </c>
      <c r="H16" s="4" t="s">
        <v>17</v>
      </c>
      <c r="I16" s="4" t="s">
        <v>18</v>
      </c>
      <c r="J16" s="4">
        <v>1</v>
      </c>
      <c r="L16" s="4">
        <v>30.8</v>
      </c>
      <c r="M16" s="4" t="s">
        <v>19</v>
      </c>
      <c r="P16" s="4" t="s">
        <v>110</v>
      </c>
      <c r="Q16" s="4" t="s">
        <v>258</v>
      </c>
      <c r="R16" s="4" t="s">
        <v>258</v>
      </c>
      <c r="S16" s="4" t="s">
        <v>19</v>
      </c>
      <c r="V16" s="7" t="str">
        <f>B4</f>
        <v>Nevada Appointed Conflict Attorneys</v>
      </c>
      <c r="W16" s="8" t="str">
        <f>W3</f>
        <v>Attorney</v>
      </c>
      <c r="X16" s="8" t="str">
        <f>X3</f>
        <v>Travel (Attorney)</v>
      </c>
      <c r="Y16" s="8" t="str">
        <f>Y3</f>
        <v>Investigator</v>
      </c>
      <c r="Z16" s="8" t="str">
        <f>Z3</f>
        <v>Expert</v>
      </c>
      <c r="AA16" s="8" t="str">
        <f>AA3</f>
        <v>Staff</v>
      </c>
      <c r="AB16" s="9" t="s">
        <v>36</v>
      </c>
    </row>
    <row r="17" spans="1:28" x14ac:dyDescent="0.3">
      <c r="A17" s="4">
        <v>45425</v>
      </c>
      <c r="B17" s="4" t="s">
        <v>59</v>
      </c>
      <c r="C17" s="4" t="s">
        <v>15</v>
      </c>
      <c r="D17" s="4" t="s">
        <v>257</v>
      </c>
      <c r="E17" s="4" t="s">
        <v>34</v>
      </c>
      <c r="G17" s="4" t="s">
        <v>110</v>
      </c>
      <c r="H17" s="4" t="s">
        <v>43</v>
      </c>
      <c r="I17" s="4" t="s">
        <v>18</v>
      </c>
      <c r="J17" s="4">
        <v>5</v>
      </c>
      <c r="L17" s="4">
        <v>30.8</v>
      </c>
      <c r="M17" s="4" t="s">
        <v>19</v>
      </c>
      <c r="P17" s="4" t="s">
        <v>110</v>
      </c>
      <c r="Q17" s="4" t="s">
        <v>258</v>
      </c>
      <c r="R17" s="4" t="s">
        <v>258</v>
      </c>
      <c r="S17" s="4" t="s">
        <v>19</v>
      </c>
      <c r="V17" s="21" t="s">
        <v>25</v>
      </c>
      <c r="W17" s="22">
        <f>SUMIFS($J$4:$J$70,$E$4:$E$70,$V17,$H$4:$H$70,W$3)</f>
        <v>0</v>
      </c>
      <c r="X17" s="23">
        <f t="shared" ref="X17:Y17" si="4">SUMIFS($J$4:$J$70,$E$4:$E$70,$V17,$H$4:$H$70,X$3)</f>
        <v>0</v>
      </c>
      <c r="Y17" s="23">
        <f t="shared" si="4"/>
        <v>0</v>
      </c>
      <c r="Z17" s="23">
        <f>SUMIFS($J$4:$J$70,$E$4:$E$70,$V17,$H$4:$H$70,Z$3)</f>
        <v>0</v>
      </c>
      <c r="AA17" s="24">
        <f>SUMIFS($J$4:$J$70,$E$4:$E$70,$V17,$H$4:$H$70,AA$3)</f>
        <v>0</v>
      </c>
      <c r="AB17" s="33">
        <f>SUMIFS($J$4:$J$69,$E$4:$E$69,$V17,$H$4:$H$69,AA$3)</f>
        <v>0</v>
      </c>
    </row>
    <row r="18" spans="1:28" ht="15" thickBot="1" x14ac:dyDescent="0.35">
      <c r="A18" s="4">
        <v>45419</v>
      </c>
      <c r="B18" s="4" t="s">
        <v>59</v>
      </c>
      <c r="C18" s="4" t="s">
        <v>15</v>
      </c>
      <c r="D18" s="4" t="s">
        <v>257</v>
      </c>
      <c r="E18" s="4" t="s">
        <v>34</v>
      </c>
      <c r="G18" s="4" t="s">
        <v>110</v>
      </c>
      <c r="H18" s="4" t="s">
        <v>17</v>
      </c>
      <c r="I18" s="4" t="s">
        <v>18</v>
      </c>
      <c r="J18" s="4">
        <v>1</v>
      </c>
      <c r="L18" s="4">
        <v>30.8</v>
      </c>
      <c r="M18" s="4" t="s">
        <v>19</v>
      </c>
      <c r="P18" s="4" t="s">
        <v>110</v>
      </c>
      <c r="Q18" s="4" t="s">
        <v>258</v>
      </c>
      <c r="R18" s="4" t="s">
        <v>258</v>
      </c>
      <c r="S18" s="4" t="s">
        <v>19</v>
      </c>
      <c r="V18" s="25" t="s">
        <v>266</v>
      </c>
      <c r="W18" s="26" t="s">
        <v>274</v>
      </c>
      <c r="X18" s="27" t="s">
        <v>274</v>
      </c>
      <c r="Y18" s="27" t="s">
        <v>274</v>
      </c>
      <c r="Z18" s="27" t="s">
        <v>274</v>
      </c>
      <c r="AA18" s="28" t="s">
        <v>274</v>
      </c>
      <c r="AB18" s="29">
        <f>SUM(V18:Z18)</f>
        <v>0</v>
      </c>
    </row>
    <row r="19" spans="1:28" x14ac:dyDescent="0.3">
      <c r="A19" s="4">
        <v>45393</v>
      </c>
      <c r="B19" s="4" t="s">
        <v>59</v>
      </c>
      <c r="C19" s="4" t="s">
        <v>15</v>
      </c>
      <c r="D19" s="4" t="s">
        <v>257</v>
      </c>
      <c r="E19" s="4" t="s">
        <v>34</v>
      </c>
      <c r="G19" s="4" t="s">
        <v>110</v>
      </c>
      <c r="H19" s="4" t="s">
        <v>17</v>
      </c>
      <c r="I19" s="4" t="s">
        <v>18</v>
      </c>
      <c r="J19" s="4">
        <v>0.5</v>
      </c>
      <c r="L19" s="4">
        <v>30.8</v>
      </c>
      <c r="M19" s="4" t="s">
        <v>19</v>
      </c>
      <c r="P19" s="4" t="s">
        <v>110</v>
      </c>
      <c r="Q19" s="4" t="s">
        <v>258</v>
      </c>
      <c r="R19" s="4" t="s">
        <v>258</v>
      </c>
      <c r="S19" s="4" t="s">
        <v>19</v>
      </c>
      <c r="V19" s="17" t="s">
        <v>40</v>
      </c>
      <c r="W19" s="18">
        <f>SUM(W17:W18)</f>
        <v>0</v>
      </c>
      <c r="X19" s="18">
        <f t="shared" ref="X19:AA19" si="5">SUM(X17:X18)</f>
        <v>0</v>
      </c>
      <c r="Y19" s="18">
        <f t="shared" si="5"/>
        <v>0</v>
      </c>
      <c r="Z19" s="18">
        <f t="shared" si="5"/>
        <v>0</v>
      </c>
      <c r="AA19" s="18">
        <f t="shared" si="5"/>
        <v>0</v>
      </c>
      <c r="AB19" s="34">
        <f>SUM(AA17,AB18)</f>
        <v>0</v>
      </c>
    </row>
    <row r="20" spans="1:28" x14ac:dyDescent="0.3">
      <c r="A20" s="4">
        <v>45405</v>
      </c>
      <c r="B20" s="4" t="s">
        <v>59</v>
      </c>
      <c r="C20" s="4" t="s">
        <v>15</v>
      </c>
      <c r="D20" s="4" t="s">
        <v>257</v>
      </c>
      <c r="E20" s="4" t="s">
        <v>34</v>
      </c>
      <c r="G20" s="4" t="s">
        <v>110</v>
      </c>
      <c r="H20" s="4" t="s">
        <v>17</v>
      </c>
      <c r="I20" s="4" t="s">
        <v>18</v>
      </c>
      <c r="J20" s="4">
        <v>2.5</v>
      </c>
      <c r="L20" s="4">
        <v>30.8</v>
      </c>
      <c r="M20" s="4" t="s">
        <v>19</v>
      </c>
      <c r="P20" s="4" t="s">
        <v>110</v>
      </c>
      <c r="Q20" s="4" t="s">
        <v>258</v>
      </c>
      <c r="R20" s="4" t="s">
        <v>258</v>
      </c>
      <c r="S20" s="4" t="s">
        <v>19</v>
      </c>
      <c r="V20" s="30" t="s">
        <v>272</v>
      </c>
    </row>
    <row r="21" spans="1:28" x14ac:dyDescent="0.3">
      <c r="A21" s="4">
        <v>45420</v>
      </c>
      <c r="B21" s="4" t="s">
        <v>59</v>
      </c>
      <c r="C21" s="4" t="s">
        <v>15</v>
      </c>
      <c r="D21" s="4" t="s">
        <v>257</v>
      </c>
      <c r="E21" s="4" t="s">
        <v>34</v>
      </c>
      <c r="G21" s="4" t="s">
        <v>110</v>
      </c>
      <c r="H21" s="4" t="s">
        <v>17</v>
      </c>
      <c r="I21" s="4" t="s">
        <v>18</v>
      </c>
      <c r="J21" s="4">
        <v>0.6</v>
      </c>
      <c r="L21" s="4">
        <v>30.8</v>
      </c>
      <c r="M21" s="4" t="s">
        <v>19</v>
      </c>
      <c r="P21" s="4" t="s">
        <v>110</v>
      </c>
      <c r="Q21" s="4" t="s">
        <v>258</v>
      </c>
      <c r="R21" s="4" t="s">
        <v>258</v>
      </c>
      <c r="S21" s="4" t="s">
        <v>19</v>
      </c>
      <c r="V21" s="1" t="s">
        <v>273</v>
      </c>
    </row>
    <row r="22" spans="1:28" x14ac:dyDescent="0.3">
      <c r="A22" s="4">
        <v>45420</v>
      </c>
      <c r="B22" s="4" t="s">
        <v>59</v>
      </c>
      <c r="C22" s="4" t="s">
        <v>15</v>
      </c>
      <c r="D22" s="4" t="s">
        <v>257</v>
      </c>
      <c r="E22" s="4" t="s">
        <v>34</v>
      </c>
      <c r="G22" s="4" t="s">
        <v>110</v>
      </c>
      <c r="H22" s="4" t="s">
        <v>17</v>
      </c>
      <c r="I22" s="4" t="s">
        <v>18</v>
      </c>
      <c r="J22" s="4">
        <v>0.2</v>
      </c>
      <c r="L22" s="4">
        <v>30.8</v>
      </c>
      <c r="M22" s="4" t="s">
        <v>19</v>
      </c>
      <c r="P22" s="4" t="s">
        <v>110</v>
      </c>
      <c r="Q22" s="4" t="s">
        <v>258</v>
      </c>
      <c r="R22" s="4" t="s">
        <v>258</v>
      </c>
      <c r="S22" s="4" t="s">
        <v>19</v>
      </c>
      <c r="V22" s="40" t="s">
        <v>37</v>
      </c>
    </row>
    <row r="23" spans="1:28" x14ac:dyDescent="0.3">
      <c r="A23" s="4">
        <v>45420</v>
      </c>
      <c r="B23" s="4" t="s">
        <v>59</v>
      </c>
      <c r="C23" s="4" t="s">
        <v>15</v>
      </c>
      <c r="D23" s="4" t="s">
        <v>257</v>
      </c>
      <c r="E23" s="4" t="s">
        <v>34</v>
      </c>
      <c r="G23" s="4" t="s">
        <v>110</v>
      </c>
      <c r="H23" s="4" t="s">
        <v>43</v>
      </c>
      <c r="I23" s="4" t="s">
        <v>18</v>
      </c>
      <c r="J23" s="4">
        <v>5</v>
      </c>
      <c r="L23" s="4">
        <v>30.8</v>
      </c>
      <c r="M23" s="4" t="s">
        <v>19</v>
      </c>
      <c r="P23" s="4" t="s">
        <v>110</v>
      </c>
      <c r="Q23" s="4" t="s">
        <v>258</v>
      </c>
      <c r="R23" s="4" t="s">
        <v>258</v>
      </c>
      <c r="S23" s="4" t="s">
        <v>19</v>
      </c>
      <c r="V23" s="40" t="s">
        <v>37</v>
      </c>
    </row>
    <row r="24" spans="1:28" x14ac:dyDescent="0.3">
      <c r="A24" s="4">
        <v>45405</v>
      </c>
      <c r="B24" s="4" t="s">
        <v>59</v>
      </c>
      <c r="C24" s="4" t="s">
        <v>15</v>
      </c>
      <c r="D24" s="4" t="s">
        <v>257</v>
      </c>
      <c r="E24" s="4" t="s">
        <v>34</v>
      </c>
      <c r="G24" s="4" t="s">
        <v>110</v>
      </c>
      <c r="H24" s="4" t="s">
        <v>17</v>
      </c>
      <c r="I24" s="4" t="s">
        <v>18</v>
      </c>
      <c r="J24" s="4">
        <v>0.3</v>
      </c>
      <c r="L24" s="4">
        <v>30.8</v>
      </c>
      <c r="M24" s="4" t="s">
        <v>19</v>
      </c>
      <c r="P24" s="4" t="s">
        <v>110</v>
      </c>
      <c r="Q24" s="4" t="s">
        <v>258</v>
      </c>
      <c r="R24" s="4" t="s">
        <v>258</v>
      </c>
      <c r="S24" s="4" t="s">
        <v>19</v>
      </c>
      <c r="V24" s="40" t="s">
        <v>37</v>
      </c>
    </row>
    <row r="25" spans="1:28" x14ac:dyDescent="0.3">
      <c r="A25" s="4">
        <v>45421</v>
      </c>
      <c r="B25" s="4" t="s">
        <v>59</v>
      </c>
      <c r="C25" s="4" t="s">
        <v>15</v>
      </c>
      <c r="D25" s="4" t="s">
        <v>257</v>
      </c>
      <c r="E25" s="4" t="s">
        <v>34</v>
      </c>
      <c r="G25" s="4" t="s">
        <v>110</v>
      </c>
      <c r="H25" s="4" t="s">
        <v>17</v>
      </c>
      <c r="I25" s="4" t="s">
        <v>18</v>
      </c>
      <c r="J25" s="4">
        <v>0.5</v>
      </c>
      <c r="L25" s="4">
        <v>30.8</v>
      </c>
      <c r="M25" s="4" t="s">
        <v>19</v>
      </c>
      <c r="P25" s="4" t="s">
        <v>110</v>
      </c>
      <c r="Q25" s="4" t="s">
        <v>258</v>
      </c>
      <c r="R25" s="4" t="s">
        <v>258</v>
      </c>
      <c r="S25" s="4" t="s">
        <v>19</v>
      </c>
      <c r="V25" s="40" t="s">
        <v>37</v>
      </c>
    </row>
    <row r="26" spans="1:28" x14ac:dyDescent="0.3">
      <c r="A26" s="4">
        <v>45425</v>
      </c>
      <c r="B26" s="4" t="s">
        <v>59</v>
      </c>
      <c r="C26" s="4" t="s">
        <v>15</v>
      </c>
      <c r="D26" s="4" t="s">
        <v>257</v>
      </c>
      <c r="E26" s="4" t="s">
        <v>34</v>
      </c>
      <c r="G26" s="4" t="s">
        <v>110</v>
      </c>
      <c r="H26" s="4" t="s">
        <v>17</v>
      </c>
      <c r="I26" s="4" t="s">
        <v>18</v>
      </c>
      <c r="J26" s="4">
        <v>1.5</v>
      </c>
      <c r="L26" s="4">
        <v>30.8</v>
      </c>
      <c r="M26" s="4" t="s">
        <v>19</v>
      </c>
      <c r="P26" s="4" t="s">
        <v>110</v>
      </c>
      <c r="Q26" s="4" t="s">
        <v>258</v>
      </c>
      <c r="R26" s="4" t="s">
        <v>258</v>
      </c>
      <c r="S26" s="4" t="s">
        <v>19</v>
      </c>
    </row>
    <row r="27" spans="1:28" x14ac:dyDescent="0.3">
      <c r="A27" s="4">
        <v>45425</v>
      </c>
      <c r="B27" s="4" t="s">
        <v>59</v>
      </c>
      <c r="C27" s="4" t="s">
        <v>15</v>
      </c>
      <c r="D27" s="4" t="s">
        <v>257</v>
      </c>
      <c r="E27" s="4" t="s">
        <v>34</v>
      </c>
      <c r="G27" s="4" t="s">
        <v>110</v>
      </c>
      <c r="H27" s="4" t="s">
        <v>17</v>
      </c>
      <c r="I27" s="4" t="s">
        <v>18</v>
      </c>
      <c r="J27" s="4">
        <v>0.3</v>
      </c>
      <c r="L27" s="4">
        <v>30.8</v>
      </c>
      <c r="M27" s="4" t="s">
        <v>19</v>
      </c>
      <c r="P27" s="4" t="s">
        <v>110</v>
      </c>
      <c r="Q27" s="4" t="s">
        <v>258</v>
      </c>
      <c r="R27" s="4" t="s">
        <v>258</v>
      </c>
      <c r="S27" s="4" t="s">
        <v>19</v>
      </c>
    </row>
    <row r="28" spans="1:28" x14ac:dyDescent="0.3">
      <c r="A28" s="4">
        <v>45425</v>
      </c>
      <c r="B28" s="4" t="s">
        <v>59</v>
      </c>
      <c r="C28" s="4" t="s">
        <v>15</v>
      </c>
      <c r="D28" s="4" t="s">
        <v>257</v>
      </c>
      <c r="E28" s="4" t="s">
        <v>34</v>
      </c>
      <c r="G28" s="4" t="s">
        <v>110</v>
      </c>
      <c r="H28" s="4" t="s">
        <v>17</v>
      </c>
      <c r="I28" s="4" t="s">
        <v>18</v>
      </c>
      <c r="J28" s="4">
        <v>0.3</v>
      </c>
      <c r="L28" s="4">
        <v>30.8</v>
      </c>
      <c r="M28" s="4" t="s">
        <v>19</v>
      </c>
      <c r="P28" s="4" t="s">
        <v>110</v>
      </c>
      <c r="Q28" s="4" t="s">
        <v>258</v>
      </c>
      <c r="R28" s="4" t="s">
        <v>258</v>
      </c>
      <c r="S28" s="4" t="s">
        <v>19</v>
      </c>
    </row>
    <row r="29" spans="1:28" x14ac:dyDescent="0.3">
      <c r="A29" s="4">
        <v>45424</v>
      </c>
      <c r="B29" s="4" t="s">
        <v>59</v>
      </c>
      <c r="C29" s="4" t="s">
        <v>15</v>
      </c>
      <c r="D29" s="4" t="s">
        <v>257</v>
      </c>
      <c r="E29" s="4" t="s">
        <v>34</v>
      </c>
      <c r="G29" s="4" t="s">
        <v>110</v>
      </c>
      <c r="H29" s="4" t="s">
        <v>17</v>
      </c>
      <c r="I29" s="4" t="s">
        <v>18</v>
      </c>
      <c r="J29" s="4">
        <v>2</v>
      </c>
      <c r="L29" s="4">
        <v>30.8</v>
      </c>
      <c r="M29" s="4" t="s">
        <v>19</v>
      </c>
      <c r="P29" s="4" t="s">
        <v>110</v>
      </c>
      <c r="Q29" s="4" t="s">
        <v>258</v>
      </c>
      <c r="R29" s="4" t="s">
        <v>258</v>
      </c>
      <c r="S29" s="4" t="s">
        <v>19</v>
      </c>
    </row>
    <row r="30" spans="1:28" x14ac:dyDescent="0.3">
      <c r="A30" s="4">
        <v>45425</v>
      </c>
      <c r="B30" s="4" t="s">
        <v>59</v>
      </c>
      <c r="C30" s="4" t="s">
        <v>15</v>
      </c>
      <c r="D30" s="4" t="s">
        <v>259</v>
      </c>
      <c r="E30" s="4" t="s">
        <v>16</v>
      </c>
      <c r="G30" s="4" t="s">
        <v>110</v>
      </c>
      <c r="H30" s="4" t="s">
        <v>17</v>
      </c>
      <c r="I30" s="4" t="s">
        <v>18</v>
      </c>
      <c r="J30" s="4">
        <v>0.5</v>
      </c>
      <c r="L30" s="4">
        <v>29.3</v>
      </c>
      <c r="M30" s="4" t="s">
        <v>21</v>
      </c>
      <c r="N30" s="4">
        <v>45441</v>
      </c>
      <c r="O30" s="4" t="s">
        <v>134</v>
      </c>
      <c r="P30" s="4" t="s">
        <v>110</v>
      </c>
      <c r="R30" s="4" t="s">
        <v>260</v>
      </c>
      <c r="S30" s="4" t="s">
        <v>21</v>
      </c>
    </row>
    <row r="31" spans="1:28" x14ac:dyDescent="0.3">
      <c r="A31" s="4">
        <v>45397</v>
      </c>
      <c r="B31" s="4" t="s">
        <v>59</v>
      </c>
      <c r="C31" s="4" t="s">
        <v>15</v>
      </c>
      <c r="D31" s="4" t="s">
        <v>259</v>
      </c>
      <c r="E31" s="4" t="s">
        <v>16</v>
      </c>
      <c r="G31" s="4" t="s">
        <v>110</v>
      </c>
      <c r="H31" s="4" t="s">
        <v>17</v>
      </c>
      <c r="I31" s="4" t="s">
        <v>18</v>
      </c>
      <c r="J31" s="4">
        <v>0.3</v>
      </c>
      <c r="L31" s="4">
        <v>29.3</v>
      </c>
      <c r="M31" s="4" t="s">
        <v>21</v>
      </c>
      <c r="N31" s="4">
        <v>45441</v>
      </c>
      <c r="O31" s="4" t="s">
        <v>134</v>
      </c>
      <c r="P31" s="4" t="s">
        <v>110</v>
      </c>
      <c r="R31" s="4" t="s">
        <v>260</v>
      </c>
      <c r="S31" s="4" t="s">
        <v>21</v>
      </c>
    </row>
    <row r="32" spans="1:28" x14ac:dyDescent="0.3">
      <c r="A32" s="4">
        <v>45397</v>
      </c>
      <c r="B32" s="4" t="s">
        <v>59</v>
      </c>
      <c r="C32" s="4" t="s">
        <v>15</v>
      </c>
      <c r="D32" s="4" t="s">
        <v>259</v>
      </c>
      <c r="E32" s="4" t="s">
        <v>16</v>
      </c>
      <c r="G32" s="4" t="s">
        <v>110</v>
      </c>
      <c r="H32" s="4" t="s">
        <v>17</v>
      </c>
      <c r="I32" s="4" t="s">
        <v>18</v>
      </c>
      <c r="J32" s="4">
        <v>0.5</v>
      </c>
      <c r="L32" s="4">
        <v>29.3</v>
      </c>
      <c r="M32" s="4" t="s">
        <v>21</v>
      </c>
      <c r="N32" s="4">
        <v>45441</v>
      </c>
      <c r="O32" s="4" t="s">
        <v>134</v>
      </c>
      <c r="P32" s="4" t="s">
        <v>110</v>
      </c>
      <c r="R32" s="4" t="s">
        <v>260</v>
      </c>
      <c r="S32" s="4" t="s">
        <v>21</v>
      </c>
    </row>
    <row r="33" spans="1:19" x14ac:dyDescent="0.3">
      <c r="A33" s="4">
        <v>45398</v>
      </c>
      <c r="B33" s="4" t="s">
        <v>59</v>
      </c>
      <c r="C33" s="4" t="s">
        <v>15</v>
      </c>
      <c r="D33" s="4" t="s">
        <v>259</v>
      </c>
      <c r="E33" s="4" t="s">
        <v>16</v>
      </c>
      <c r="G33" s="4" t="s">
        <v>110</v>
      </c>
      <c r="H33" s="4" t="s">
        <v>17</v>
      </c>
      <c r="I33" s="4" t="s">
        <v>18</v>
      </c>
      <c r="J33" s="4">
        <v>0.4</v>
      </c>
      <c r="L33" s="4">
        <v>29.3</v>
      </c>
      <c r="M33" s="4" t="s">
        <v>21</v>
      </c>
      <c r="N33" s="4">
        <v>45441</v>
      </c>
      <c r="O33" s="4" t="s">
        <v>134</v>
      </c>
      <c r="P33" s="4" t="s">
        <v>110</v>
      </c>
      <c r="R33" s="4" t="s">
        <v>260</v>
      </c>
      <c r="S33" s="4" t="s">
        <v>21</v>
      </c>
    </row>
    <row r="34" spans="1:19" x14ac:dyDescent="0.3">
      <c r="A34" s="4">
        <v>45398</v>
      </c>
      <c r="B34" s="4" t="s">
        <v>59</v>
      </c>
      <c r="C34" s="4" t="s">
        <v>15</v>
      </c>
      <c r="D34" s="4" t="s">
        <v>259</v>
      </c>
      <c r="E34" s="4" t="s">
        <v>16</v>
      </c>
      <c r="G34" s="4" t="s">
        <v>110</v>
      </c>
      <c r="H34" s="4" t="s">
        <v>17</v>
      </c>
      <c r="I34" s="4" t="s">
        <v>18</v>
      </c>
      <c r="J34" s="4">
        <v>0.5</v>
      </c>
      <c r="L34" s="4">
        <v>29.3</v>
      </c>
      <c r="M34" s="4" t="s">
        <v>21</v>
      </c>
      <c r="N34" s="4">
        <v>45441</v>
      </c>
      <c r="O34" s="4" t="s">
        <v>134</v>
      </c>
      <c r="P34" s="4" t="s">
        <v>110</v>
      </c>
      <c r="R34" s="4" t="s">
        <v>260</v>
      </c>
      <c r="S34" s="4" t="s">
        <v>21</v>
      </c>
    </row>
    <row r="35" spans="1:19" x14ac:dyDescent="0.3">
      <c r="A35" s="4">
        <v>45419</v>
      </c>
      <c r="B35" s="4" t="s">
        <v>59</v>
      </c>
      <c r="C35" s="4" t="s">
        <v>15</v>
      </c>
      <c r="D35" s="4" t="s">
        <v>259</v>
      </c>
      <c r="E35" s="4" t="s">
        <v>16</v>
      </c>
      <c r="G35" s="4" t="s">
        <v>110</v>
      </c>
      <c r="H35" s="4" t="s">
        <v>17</v>
      </c>
      <c r="I35" s="4" t="s">
        <v>18</v>
      </c>
      <c r="J35" s="4">
        <v>1</v>
      </c>
      <c r="L35" s="4">
        <v>29.3</v>
      </c>
      <c r="M35" s="4" t="s">
        <v>21</v>
      </c>
      <c r="N35" s="4">
        <v>45441</v>
      </c>
      <c r="O35" s="4" t="s">
        <v>134</v>
      </c>
      <c r="P35" s="4" t="s">
        <v>110</v>
      </c>
      <c r="R35" s="4" t="s">
        <v>260</v>
      </c>
      <c r="S35" s="4" t="s">
        <v>21</v>
      </c>
    </row>
    <row r="36" spans="1:19" x14ac:dyDescent="0.3">
      <c r="A36" s="4">
        <v>45420</v>
      </c>
      <c r="B36" s="4" t="s">
        <v>59</v>
      </c>
      <c r="C36" s="4" t="s">
        <v>15</v>
      </c>
      <c r="D36" s="4" t="s">
        <v>259</v>
      </c>
      <c r="E36" s="4" t="s">
        <v>16</v>
      </c>
      <c r="G36" s="4" t="s">
        <v>110</v>
      </c>
      <c r="H36" s="4" t="s">
        <v>43</v>
      </c>
      <c r="I36" s="4" t="s">
        <v>18</v>
      </c>
      <c r="J36" s="4">
        <v>5</v>
      </c>
      <c r="L36" s="4">
        <v>29.3</v>
      </c>
      <c r="M36" s="4" t="s">
        <v>21</v>
      </c>
      <c r="N36" s="4">
        <v>45441</v>
      </c>
      <c r="O36" s="4" t="s">
        <v>134</v>
      </c>
      <c r="P36" s="4" t="s">
        <v>110</v>
      </c>
      <c r="R36" s="4" t="s">
        <v>260</v>
      </c>
      <c r="S36" s="4" t="s">
        <v>21</v>
      </c>
    </row>
    <row r="37" spans="1:19" x14ac:dyDescent="0.3">
      <c r="A37" s="4">
        <v>45420</v>
      </c>
      <c r="B37" s="4" t="s">
        <v>59</v>
      </c>
      <c r="C37" s="4" t="s">
        <v>15</v>
      </c>
      <c r="D37" s="4" t="s">
        <v>259</v>
      </c>
      <c r="E37" s="4" t="s">
        <v>16</v>
      </c>
      <c r="G37" s="4" t="s">
        <v>110</v>
      </c>
      <c r="H37" s="4" t="s">
        <v>17</v>
      </c>
      <c r="I37" s="4" t="s">
        <v>18</v>
      </c>
      <c r="J37" s="4">
        <v>0.6</v>
      </c>
      <c r="L37" s="4">
        <v>29.3</v>
      </c>
      <c r="M37" s="4" t="s">
        <v>21</v>
      </c>
      <c r="N37" s="4">
        <v>45441</v>
      </c>
      <c r="O37" s="4" t="s">
        <v>134</v>
      </c>
      <c r="P37" s="4" t="s">
        <v>110</v>
      </c>
      <c r="R37" s="4" t="s">
        <v>260</v>
      </c>
      <c r="S37" s="4" t="s">
        <v>21</v>
      </c>
    </row>
    <row r="38" spans="1:19" x14ac:dyDescent="0.3">
      <c r="A38" s="4">
        <v>45421</v>
      </c>
      <c r="B38" s="4" t="s">
        <v>59</v>
      </c>
      <c r="C38" s="4" t="s">
        <v>15</v>
      </c>
      <c r="D38" s="4" t="s">
        <v>259</v>
      </c>
      <c r="E38" s="4" t="s">
        <v>16</v>
      </c>
      <c r="G38" s="4" t="s">
        <v>110</v>
      </c>
      <c r="H38" s="4" t="s">
        <v>17</v>
      </c>
      <c r="I38" s="4" t="s">
        <v>18</v>
      </c>
      <c r="J38" s="4">
        <v>0.5</v>
      </c>
      <c r="L38" s="4">
        <v>29.3</v>
      </c>
      <c r="M38" s="4" t="s">
        <v>21</v>
      </c>
      <c r="N38" s="4">
        <v>45441</v>
      </c>
      <c r="O38" s="4" t="s">
        <v>134</v>
      </c>
      <c r="P38" s="4" t="s">
        <v>110</v>
      </c>
      <c r="R38" s="4" t="s">
        <v>260</v>
      </c>
      <c r="S38" s="4" t="s">
        <v>21</v>
      </c>
    </row>
    <row r="39" spans="1:19" x14ac:dyDescent="0.3">
      <c r="A39" s="4">
        <v>45424</v>
      </c>
      <c r="B39" s="4" t="s">
        <v>59</v>
      </c>
      <c r="C39" s="4" t="s">
        <v>15</v>
      </c>
      <c r="D39" s="4" t="s">
        <v>259</v>
      </c>
      <c r="E39" s="4" t="s">
        <v>16</v>
      </c>
      <c r="G39" s="4" t="s">
        <v>110</v>
      </c>
      <c r="H39" s="4" t="s">
        <v>43</v>
      </c>
      <c r="I39" s="4" t="s">
        <v>18</v>
      </c>
      <c r="J39" s="4">
        <v>4</v>
      </c>
      <c r="L39" s="4">
        <v>29.3</v>
      </c>
      <c r="M39" s="4" t="s">
        <v>21</v>
      </c>
      <c r="N39" s="4">
        <v>45441</v>
      </c>
      <c r="O39" s="4" t="s">
        <v>134</v>
      </c>
      <c r="P39" s="4" t="s">
        <v>110</v>
      </c>
      <c r="R39" s="4" t="s">
        <v>260</v>
      </c>
      <c r="S39" s="4" t="s">
        <v>21</v>
      </c>
    </row>
    <row r="40" spans="1:19" x14ac:dyDescent="0.3">
      <c r="A40" s="4">
        <v>45424</v>
      </c>
      <c r="B40" s="4" t="s">
        <v>59</v>
      </c>
      <c r="C40" s="4" t="s">
        <v>15</v>
      </c>
      <c r="D40" s="4" t="s">
        <v>259</v>
      </c>
      <c r="E40" s="4" t="s">
        <v>16</v>
      </c>
      <c r="G40" s="4" t="s">
        <v>110</v>
      </c>
      <c r="H40" s="4" t="s">
        <v>17</v>
      </c>
      <c r="I40" s="4" t="s">
        <v>18</v>
      </c>
      <c r="J40" s="4">
        <v>2</v>
      </c>
      <c r="L40" s="4">
        <v>29.3</v>
      </c>
      <c r="M40" s="4" t="s">
        <v>21</v>
      </c>
      <c r="N40" s="4">
        <v>45441</v>
      </c>
      <c r="O40" s="4" t="s">
        <v>134</v>
      </c>
      <c r="P40" s="4" t="s">
        <v>110</v>
      </c>
      <c r="R40" s="4" t="s">
        <v>260</v>
      </c>
      <c r="S40" s="4" t="s">
        <v>21</v>
      </c>
    </row>
    <row r="41" spans="1:19" x14ac:dyDescent="0.3">
      <c r="A41" s="4">
        <v>45424</v>
      </c>
      <c r="B41" s="4" t="s">
        <v>59</v>
      </c>
      <c r="C41" s="4" t="s">
        <v>15</v>
      </c>
      <c r="D41" s="4" t="s">
        <v>259</v>
      </c>
      <c r="E41" s="4" t="s">
        <v>16</v>
      </c>
      <c r="G41" s="4" t="s">
        <v>110</v>
      </c>
      <c r="H41" s="4" t="s">
        <v>43</v>
      </c>
      <c r="I41" s="4" t="s">
        <v>18</v>
      </c>
      <c r="J41" s="4">
        <v>0</v>
      </c>
      <c r="L41" s="4">
        <v>29.3</v>
      </c>
      <c r="M41" s="4" t="s">
        <v>21</v>
      </c>
      <c r="N41" s="4">
        <v>45441</v>
      </c>
      <c r="O41" s="4" t="s">
        <v>134</v>
      </c>
      <c r="P41" s="4" t="s">
        <v>110</v>
      </c>
      <c r="R41" s="4" t="s">
        <v>260</v>
      </c>
      <c r="S41" s="4" t="s">
        <v>21</v>
      </c>
    </row>
    <row r="42" spans="1:19" x14ac:dyDescent="0.3">
      <c r="A42" s="4">
        <v>45424</v>
      </c>
      <c r="B42" s="4" t="s">
        <v>59</v>
      </c>
      <c r="C42" s="4" t="s">
        <v>15</v>
      </c>
      <c r="D42" s="4" t="s">
        <v>259</v>
      </c>
      <c r="E42" s="4" t="s">
        <v>16</v>
      </c>
      <c r="G42" s="4" t="s">
        <v>110</v>
      </c>
      <c r="H42" s="4" t="s">
        <v>43</v>
      </c>
      <c r="I42" s="4" t="s">
        <v>18</v>
      </c>
      <c r="J42" s="4">
        <v>1.3</v>
      </c>
      <c r="L42" s="4">
        <v>29.3</v>
      </c>
      <c r="M42" s="4" t="s">
        <v>21</v>
      </c>
      <c r="N42" s="4">
        <v>45441</v>
      </c>
      <c r="O42" s="4" t="s">
        <v>134</v>
      </c>
      <c r="P42" s="4" t="s">
        <v>110</v>
      </c>
      <c r="R42" s="4" t="s">
        <v>260</v>
      </c>
      <c r="S42" s="4" t="s">
        <v>21</v>
      </c>
    </row>
    <row r="43" spans="1:19" x14ac:dyDescent="0.3">
      <c r="A43" s="4">
        <v>45425</v>
      </c>
      <c r="B43" s="4" t="s">
        <v>59</v>
      </c>
      <c r="C43" s="4" t="s">
        <v>15</v>
      </c>
      <c r="D43" s="4" t="s">
        <v>259</v>
      </c>
      <c r="E43" s="4" t="s">
        <v>16</v>
      </c>
      <c r="G43" s="4" t="s">
        <v>110</v>
      </c>
      <c r="H43" s="4" t="s">
        <v>17</v>
      </c>
      <c r="I43" s="4" t="s">
        <v>18</v>
      </c>
      <c r="J43" s="4">
        <v>0.5</v>
      </c>
      <c r="L43" s="4">
        <v>29.3</v>
      </c>
      <c r="M43" s="4" t="s">
        <v>21</v>
      </c>
      <c r="N43" s="4">
        <v>45441</v>
      </c>
      <c r="O43" s="4" t="s">
        <v>134</v>
      </c>
      <c r="P43" s="4" t="s">
        <v>110</v>
      </c>
      <c r="R43" s="4" t="s">
        <v>260</v>
      </c>
      <c r="S43" s="4" t="s">
        <v>21</v>
      </c>
    </row>
    <row r="44" spans="1:19" x14ac:dyDescent="0.3">
      <c r="A44" s="4">
        <v>45425</v>
      </c>
      <c r="B44" s="4" t="s">
        <v>59</v>
      </c>
      <c r="C44" s="4" t="s">
        <v>15</v>
      </c>
      <c r="D44" s="4" t="s">
        <v>259</v>
      </c>
      <c r="E44" s="4" t="s">
        <v>16</v>
      </c>
      <c r="G44" s="4" t="s">
        <v>110</v>
      </c>
      <c r="H44" s="4" t="s">
        <v>17</v>
      </c>
      <c r="I44" s="4" t="s">
        <v>18</v>
      </c>
      <c r="J44" s="4">
        <v>2.5</v>
      </c>
      <c r="L44" s="4">
        <v>29.3</v>
      </c>
      <c r="M44" s="4" t="s">
        <v>21</v>
      </c>
      <c r="N44" s="4">
        <v>45441</v>
      </c>
      <c r="O44" s="4" t="s">
        <v>134</v>
      </c>
      <c r="P44" s="4" t="s">
        <v>110</v>
      </c>
      <c r="R44" s="4" t="s">
        <v>260</v>
      </c>
      <c r="S44" s="4" t="s">
        <v>21</v>
      </c>
    </row>
    <row r="45" spans="1:19" x14ac:dyDescent="0.3">
      <c r="A45" s="4">
        <v>45426</v>
      </c>
      <c r="B45" s="4" t="s">
        <v>59</v>
      </c>
      <c r="C45" s="4" t="s">
        <v>15</v>
      </c>
      <c r="D45" s="4" t="s">
        <v>259</v>
      </c>
      <c r="E45" s="4" t="s">
        <v>16</v>
      </c>
      <c r="G45" s="4" t="s">
        <v>110</v>
      </c>
      <c r="H45" s="4" t="s">
        <v>17</v>
      </c>
      <c r="I45" s="4" t="s">
        <v>18</v>
      </c>
      <c r="J45" s="4">
        <v>1</v>
      </c>
      <c r="L45" s="4">
        <v>29.3</v>
      </c>
      <c r="M45" s="4" t="s">
        <v>21</v>
      </c>
      <c r="N45" s="4">
        <v>45441</v>
      </c>
      <c r="O45" s="4" t="s">
        <v>134</v>
      </c>
      <c r="P45" s="4" t="s">
        <v>110</v>
      </c>
      <c r="R45" s="4" t="s">
        <v>260</v>
      </c>
      <c r="S45" s="4" t="s">
        <v>21</v>
      </c>
    </row>
    <row r="46" spans="1:19" x14ac:dyDescent="0.3">
      <c r="A46" s="4">
        <v>45434</v>
      </c>
      <c r="B46" s="4" t="s">
        <v>59</v>
      </c>
      <c r="C46" s="4" t="s">
        <v>15</v>
      </c>
      <c r="D46" s="4" t="s">
        <v>259</v>
      </c>
      <c r="E46" s="4" t="s">
        <v>16</v>
      </c>
      <c r="G46" s="4" t="s">
        <v>110</v>
      </c>
      <c r="H46" s="4" t="s">
        <v>17</v>
      </c>
      <c r="I46" s="4" t="s">
        <v>18</v>
      </c>
      <c r="J46" s="4">
        <v>0.5</v>
      </c>
      <c r="L46" s="4">
        <v>29.3</v>
      </c>
      <c r="M46" s="4" t="s">
        <v>21</v>
      </c>
      <c r="N46" s="4">
        <v>45441</v>
      </c>
      <c r="O46" s="4" t="s">
        <v>134</v>
      </c>
      <c r="P46" s="4" t="s">
        <v>110</v>
      </c>
      <c r="R46" s="4" t="s">
        <v>260</v>
      </c>
      <c r="S46" s="4" t="s">
        <v>21</v>
      </c>
    </row>
    <row r="47" spans="1:19" x14ac:dyDescent="0.3">
      <c r="A47" s="4">
        <v>45434</v>
      </c>
      <c r="B47" s="4" t="s">
        <v>59</v>
      </c>
      <c r="C47" s="4" t="s">
        <v>15</v>
      </c>
      <c r="D47" s="4" t="s">
        <v>259</v>
      </c>
      <c r="E47" s="4" t="s">
        <v>16</v>
      </c>
      <c r="G47" s="4" t="s">
        <v>110</v>
      </c>
      <c r="H47" s="4" t="s">
        <v>43</v>
      </c>
      <c r="I47" s="4" t="s">
        <v>18</v>
      </c>
      <c r="J47" s="4">
        <v>5</v>
      </c>
      <c r="L47" s="4">
        <v>29.3</v>
      </c>
      <c r="M47" s="4" t="s">
        <v>21</v>
      </c>
      <c r="N47" s="4">
        <v>45441</v>
      </c>
      <c r="O47" s="4" t="s">
        <v>134</v>
      </c>
      <c r="P47" s="4" t="s">
        <v>110</v>
      </c>
      <c r="R47" s="4" t="s">
        <v>260</v>
      </c>
      <c r="S47" s="4" t="s">
        <v>21</v>
      </c>
    </row>
    <row r="48" spans="1:19" x14ac:dyDescent="0.3">
      <c r="A48" s="4">
        <v>45435</v>
      </c>
      <c r="B48" s="4" t="s">
        <v>59</v>
      </c>
      <c r="C48" s="4" t="s">
        <v>15</v>
      </c>
      <c r="D48" s="4" t="s">
        <v>259</v>
      </c>
      <c r="E48" s="4" t="s">
        <v>16</v>
      </c>
      <c r="G48" s="4" t="s">
        <v>110</v>
      </c>
      <c r="H48" s="4" t="s">
        <v>17</v>
      </c>
      <c r="I48" s="4" t="s">
        <v>18</v>
      </c>
      <c r="J48" s="4">
        <v>0.7</v>
      </c>
      <c r="L48" s="4">
        <v>29.3</v>
      </c>
      <c r="M48" s="4" t="s">
        <v>21</v>
      </c>
      <c r="N48" s="4">
        <v>45441</v>
      </c>
      <c r="O48" s="4" t="s">
        <v>134</v>
      </c>
      <c r="P48" s="4" t="s">
        <v>110</v>
      </c>
      <c r="R48" s="4" t="s">
        <v>260</v>
      </c>
      <c r="S48" s="4" t="s">
        <v>21</v>
      </c>
    </row>
    <row r="49" spans="1:19" x14ac:dyDescent="0.3">
      <c r="A49" s="4">
        <v>45436</v>
      </c>
      <c r="B49" s="4" t="s">
        <v>59</v>
      </c>
      <c r="C49" s="4" t="s">
        <v>15</v>
      </c>
      <c r="D49" s="4" t="s">
        <v>259</v>
      </c>
      <c r="E49" s="4" t="s">
        <v>16</v>
      </c>
      <c r="G49" s="4" t="s">
        <v>110</v>
      </c>
      <c r="H49" s="4" t="s">
        <v>17</v>
      </c>
      <c r="I49" s="4" t="s">
        <v>18</v>
      </c>
      <c r="J49" s="4">
        <v>0.5</v>
      </c>
      <c r="L49" s="4">
        <v>29.3</v>
      </c>
      <c r="M49" s="4" t="s">
        <v>21</v>
      </c>
      <c r="N49" s="4">
        <v>45441</v>
      </c>
      <c r="O49" s="4" t="s">
        <v>134</v>
      </c>
      <c r="P49" s="4" t="s">
        <v>110</v>
      </c>
      <c r="R49" s="4" t="s">
        <v>260</v>
      </c>
      <c r="S49" s="4" t="s">
        <v>21</v>
      </c>
    </row>
    <row r="50" spans="1:19" x14ac:dyDescent="0.3">
      <c r="A50" s="4">
        <v>45421</v>
      </c>
      <c r="B50" s="4" t="s">
        <v>59</v>
      </c>
      <c r="C50" s="4" t="s">
        <v>15</v>
      </c>
      <c r="D50" s="4" t="s">
        <v>53</v>
      </c>
      <c r="E50" s="4" t="s">
        <v>16</v>
      </c>
      <c r="G50" s="4" t="s">
        <v>108</v>
      </c>
      <c r="H50" s="4" t="s">
        <v>17</v>
      </c>
      <c r="I50" s="4" t="s">
        <v>18</v>
      </c>
      <c r="J50" s="4">
        <v>0.5</v>
      </c>
      <c r="L50" s="4">
        <v>24</v>
      </c>
      <c r="M50" s="4" t="s">
        <v>21</v>
      </c>
      <c r="N50" s="4">
        <v>45469</v>
      </c>
      <c r="O50" s="4" t="s">
        <v>22</v>
      </c>
      <c r="P50" s="4" t="s">
        <v>108</v>
      </c>
      <c r="Q50" s="4" t="s">
        <v>109</v>
      </c>
      <c r="R50" s="4" t="s">
        <v>109</v>
      </c>
      <c r="S50" s="4" t="s">
        <v>21</v>
      </c>
    </row>
    <row r="51" spans="1:19" x14ac:dyDescent="0.3">
      <c r="A51" s="4">
        <v>45411</v>
      </c>
      <c r="B51" s="4" t="s">
        <v>59</v>
      </c>
      <c r="C51" s="4" t="s">
        <v>15</v>
      </c>
      <c r="D51" s="4" t="s">
        <v>53</v>
      </c>
      <c r="E51" s="4" t="s">
        <v>16</v>
      </c>
      <c r="G51" s="4" t="s">
        <v>108</v>
      </c>
      <c r="H51" s="4" t="s">
        <v>17</v>
      </c>
      <c r="I51" s="4" t="s">
        <v>18</v>
      </c>
      <c r="J51" s="4">
        <v>1</v>
      </c>
      <c r="L51" s="4">
        <v>24</v>
      </c>
      <c r="M51" s="4" t="s">
        <v>21</v>
      </c>
      <c r="N51" s="4">
        <v>45469</v>
      </c>
      <c r="O51" s="4" t="s">
        <v>22</v>
      </c>
      <c r="P51" s="4" t="s">
        <v>108</v>
      </c>
      <c r="Q51" s="4" t="s">
        <v>109</v>
      </c>
      <c r="R51" s="4" t="s">
        <v>109</v>
      </c>
      <c r="S51" s="4" t="s">
        <v>21</v>
      </c>
    </row>
    <row r="52" spans="1:19" x14ac:dyDescent="0.3">
      <c r="A52" s="4">
        <v>45410</v>
      </c>
      <c r="B52" s="4" t="s">
        <v>59</v>
      </c>
      <c r="C52" s="4" t="s">
        <v>15</v>
      </c>
      <c r="D52" s="4" t="s">
        <v>53</v>
      </c>
      <c r="E52" s="4" t="s">
        <v>16</v>
      </c>
      <c r="G52" s="4" t="s">
        <v>108</v>
      </c>
      <c r="H52" s="4" t="s">
        <v>17</v>
      </c>
      <c r="I52" s="4" t="s">
        <v>18</v>
      </c>
      <c r="J52" s="4">
        <v>1.5</v>
      </c>
      <c r="L52" s="4">
        <v>24</v>
      </c>
      <c r="M52" s="4" t="s">
        <v>21</v>
      </c>
      <c r="N52" s="4">
        <v>45469</v>
      </c>
      <c r="O52" s="4" t="s">
        <v>22</v>
      </c>
      <c r="P52" s="4" t="s">
        <v>108</v>
      </c>
      <c r="Q52" s="4" t="s">
        <v>109</v>
      </c>
      <c r="R52" s="4" t="s">
        <v>109</v>
      </c>
      <c r="S52" s="4" t="s">
        <v>21</v>
      </c>
    </row>
    <row r="53" spans="1:19" x14ac:dyDescent="0.3">
      <c r="A53" s="4">
        <v>45444</v>
      </c>
      <c r="B53" s="4" t="s">
        <v>59</v>
      </c>
      <c r="C53" s="4" t="s">
        <v>15</v>
      </c>
      <c r="D53" s="4" t="s">
        <v>53</v>
      </c>
      <c r="E53" s="4" t="s">
        <v>16</v>
      </c>
      <c r="G53" s="4" t="s">
        <v>108</v>
      </c>
      <c r="H53" s="4" t="s">
        <v>17</v>
      </c>
      <c r="I53" s="4" t="s">
        <v>18</v>
      </c>
      <c r="J53" s="4">
        <v>0.5</v>
      </c>
      <c r="L53" s="4">
        <v>24</v>
      </c>
      <c r="M53" s="4" t="s">
        <v>21</v>
      </c>
      <c r="N53" s="4">
        <v>45469</v>
      </c>
      <c r="O53" s="4" t="s">
        <v>22</v>
      </c>
      <c r="P53" s="4" t="s">
        <v>108</v>
      </c>
      <c r="Q53" s="4" t="s">
        <v>109</v>
      </c>
      <c r="R53" s="4" t="s">
        <v>109</v>
      </c>
      <c r="S53" s="4" t="s">
        <v>21</v>
      </c>
    </row>
    <row r="54" spans="1:19" x14ac:dyDescent="0.3">
      <c r="A54" s="4">
        <v>45454</v>
      </c>
      <c r="B54" s="4" t="s">
        <v>59</v>
      </c>
      <c r="C54" s="4" t="s">
        <v>15</v>
      </c>
      <c r="D54" s="4" t="s">
        <v>53</v>
      </c>
      <c r="E54" s="4" t="s">
        <v>16</v>
      </c>
      <c r="G54" s="4" t="s">
        <v>108</v>
      </c>
      <c r="H54" s="4" t="s">
        <v>17</v>
      </c>
      <c r="I54" s="4" t="s">
        <v>18</v>
      </c>
      <c r="J54" s="4">
        <v>0.5</v>
      </c>
      <c r="L54" s="4">
        <v>24</v>
      </c>
      <c r="M54" s="4" t="s">
        <v>21</v>
      </c>
      <c r="N54" s="4">
        <v>45469</v>
      </c>
      <c r="O54" s="4" t="s">
        <v>22</v>
      </c>
      <c r="P54" s="4" t="s">
        <v>108</v>
      </c>
      <c r="Q54" s="4" t="s">
        <v>109</v>
      </c>
      <c r="R54" s="4" t="s">
        <v>109</v>
      </c>
      <c r="S54" s="4" t="s">
        <v>21</v>
      </c>
    </row>
    <row r="55" spans="1:19" x14ac:dyDescent="0.3">
      <c r="A55" s="4">
        <v>45421</v>
      </c>
      <c r="B55" s="4" t="s">
        <v>59</v>
      </c>
      <c r="C55" s="4" t="s">
        <v>15</v>
      </c>
      <c r="D55" s="4" t="s">
        <v>53</v>
      </c>
      <c r="E55" s="4" t="s">
        <v>16</v>
      </c>
      <c r="G55" s="4" t="s">
        <v>108</v>
      </c>
      <c r="H55" s="4" t="s">
        <v>43</v>
      </c>
      <c r="I55" s="4" t="s">
        <v>18</v>
      </c>
      <c r="J55" s="4">
        <v>10</v>
      </c>
      <c r="L55" s="4">
        <v>24</v>
      </c>
      <c r="M55" s="4" t="s">
        <v>21</v>
      </c>
      <c r="N55" s="4">
        <v>45469</v>
      </c>
      <c r="O55" s="4" t="s">
        <v>22</v>
      </c>
      <c r="P55" s="4" t="s">
        <v>108</v>
      </c>
      <c r="Q55" s="4" t="s">
        <v>109</v>
      </c>
      <c r="R55" s="4" t="s">
        <v>109</v>
      </c>
      <c r="S55" s="4" t="s">
        <v>21</v>
      </c>
    </row>
    <row r="56" spans="1:19" x14ac:dyDescent="0.3">
      <c r="A56" s="4">
        <v>45421</v>
      </c>
      <c r="B56" s="4" t="s">
        <v>59</v>
      </c>
      <c r="C56" s="4" t="s">
        <v>15</v>
      </c>
      <c r="D56" s="4" t="s">
        <v>53</v>
      </c>
      <c r="E56" s="4" t="s">
        <v>16</v>
      </c>
      <c r="G56" s="4" t="s">
        <v>108</v>
      </c>
      <c r="H56" s="4" t="s">
        <v>17</v>
      </c>
      <c r="I56" s="4" t="s">
        <v>18</v>
      </c>
      <c r="J56" s="4">
        <v>0.5</v>
      </c>
      <c r="L56" s="4">
        <v>24</v>
      </c>
      <c r="M56" s="4" t="s">
        <v>21</v>
      </c>
      <c r="N56" s="4">
        <v>45469</v>
      </c>
      <c r="O56" s="4" t="s">
        <v>22</v>
      </c>
      <c r="P56" s="4" t="s">
        <v>108</v>
      </c>
      <c r="Q56" s="4" t="s">
        <v>109</v>
      </c>
      <c r="R56" s="4" t="s">
        <v>109</v>
      </c>
      <c r="S56" s="4" t="s">
        <v>21</v>
      </c>
    </row>
    <row r="57" spans="1:19" x14ac:dyDescent="0.3">
      <c r="A57" s="4">
        <v>45421</v>
      </c>
      <c r="B57" s="4" t="s">
        <v>59</v>
      </c>
      <c r="C57" s="4" t="s">
        <v>15</v>
      </c>
      <c r="D57" s="4" t="s">
        <v>53</v>
      </c>
      <c r="E57" s="4" t="s">
        <v>16</v>
      </c>
      <c r="G57" s="4" t="s">
        <v>108</v>
      </c>
      <c r="H57" s="4" t="s">
        <v>17</v>
      </c>
      <c r="I57" s="4" t="s">
        <v>18</v>
      </c>
      <c r="J57" s="4">
        <v>1</v>
      </c>
      <c r="L57" s="4">
        <v>24</v>
      </c>
      <c r="M57" s="4" t="s">
        <v>21</v>
      </c>
      <c r="N57" s="4">
        <v>45469</v>
      </c>
      <c r="O57" s="4" t="s">
        <v>22</v>
      </c>
      <c r="P57" s="4" t="s">
        <v>108</v>
      </c>
      <c r="Q57" s="4" t="s">
        <v>109</v>
      </c>
      <c r="R57" s="4" t="s">
        <v>109</v>
      </c>
      <c r="S57" s="4" t="s">
        <v>21</v>
      </c>
    </row>
    <row r="58" spans="1:19" x14ac:dyDescent="0.3">
      <c r="A58" s="4">
        <v>45422</v>
      </c>
      <c r="B58" s="4" t="s">
        <v>59</v>
      </c>
      <c r="C58" s="4" t="s">
        <v>15</v>
      </c>
      <c r="D58" s="4" t="s">
        <v>87</v>
      </c>
      <c r="E58" s="4" t="s">
        <v>16</v>
      </c>
      <c r="G58" s="4" t="s">
        <v>110</v>
      </c>
      <c r="H58" s="4" t="s">
        <v>17</v>
      </c>
      <c r="I58" s="4" t="s">
        <v>18</v>
      </c>
      <c r="J58" s="4">
        <v>0.3</v>
      </c>
      <c r="L58" s="4">
        <v>13.7</v>
      </c>
      <c r="M58" s="4" t="s">
        <v>19</v>
      </c>
      <c r="P58" s="4" t="s">
        <v>110</v>
      </c>
      <c r="Q58" s="4" t="s">
        <v>88</v>
      </c>
      <c r="R58" s="4" t="s">
        <v>88</v>
      </c>
    </row>
    <row r="59" spans="1:19" x14ac:dyDescent="0.3">
      <c r="A59" s="4">
        <v>45425</v>
      </c>
      <c r="B59" s="4" t="s">
        <v>59</v>
      </c>
      <c r="C59" s="4" t="s">
        <v>15</v>
      </c>
      <c r="D59" s="4" t="s">
        <v>87</v>
      </c>
      <c r="E59" s="4" t="s">
        <v>16</v>
      </c>
      <c r="G59" s="4" t="s">
        <v>110</v>
      </c>
      <c r="H59" s="4" t="s">
        <v>17</v>
      </c>
      <c r="I59" s="4" t="s">
        <v>18</v>
      </c>
      <c r="J59" s="4">
        <v>0.3</v>
      </c>
      <c r="L59" s="4">
        <v>13.7</v>
      </c>
      <c r="M59" s="4" t="s">
        <v>19</v>
      </c>
      <c r="P59" s="4" t="s">
        <v>110</v>
      </c>
      <c r="Q59" s="4" t="s">
        <v>88</v>
      </c>
      <c r="R59" s="4" t="s">
        <v>88</v>
      </c>
    </row>
    <row r="60" spans="1:19" x14ac:dyDescent="0.3">
      <c r="A60" s="4">
        <v>45455</v>
      </c>
      <c r="B60" s="4" t="s">
        <v>59</v>
      </c>
      <c r="C60" s="4" t="s">
        <v>15</v>
      </c>
      <c r="D60" s="4" t="s">
        <v>87</v>
      </c>
      <c r="E60" s="4" t="s">
        <v>16</v>
      </c>
      <c r="G60" s="4" t="s">
        <v>110</v>
      </c>
      <c r="H60" s="4" t="s">
        <v>43</v>
      </c>
      <c r="I60" s="4" t="s">
        <v>18</v>
      </c>
      <c r="J60" s="4">
        <v>5</v>
      </c>
      <c r="L60" s="4">
        <v>13.7</v>
      </c>
      <c r="M60" s="4" t="s">
        <v>19</v>
      </c>
      <c r="P60" s="4" t="s">
        <v>110</v>
      </c>
      <c r="Q60" s="4" t="s">
        <v>88</v>
      </c>
      <c r="R60" s="4" t="s">
        <v>88</v>
      </c>
    </row>
    <row r="61" spans="1:19" x14ac:dyDescent="0.3">
      <c r="A61" s="4">
        <v>45456</v>
      </c>
      <c r="B61" s="4" t="s">
        <v>59</v>
      </c>
      <c r="C61" s="4" t="s">
        <v>15</v>
      </c>
      <c r="D61" s="4" t="s">
        <v>87</v>
      </c>
      <c r="E61" s="4" t="s">
        <v>16</v>
      </c>
      <c r="G61" s="4" t="s">
        <v>110</v>
      </c>
      <c r="H61" s="4" t="s">
        <v>17</v>
      </c>
      <c r="I61" s="4" t="s">
        <v>18</v>
      </c>
      <c r="J61" s="4">
        <v>0.8</v>
      </c>
      <c r="L61" s="4">
        <v>13.7</v>
      </c>
      <c r="M61" s="4" t="s">
        <v>19</v>
      </c>
      <c r="P61" s="4" t="s">
        <v>110</v>
      </c>
      <c r="Q61" s="4" t="s">
        <v>88</v>
      </c>
      <c r="R61" s="4" t="s">
        <v>88</v>
      </c>
    </row>
    <row r="62" spans="1:19" x14ac:dyDescent="0.3">
      <c r="A62" s="4">
        <v>45456</v>
      </c>
      <c r="B62" s="4" t="s">
        <v>59</v>
      </c>
      <c r="C62" s="4" t="s">
        <v>15</v>
      </c>
      <c r="D62" s="4" t="s">
        <v>87</v>
      </c>
      <c r="E62" s="4" t="s">
        <v>16</v>
      </c>
      <c r="G62" s="4" t="s">
        <v>110</v>
      </c>
      <c r="H62" s="4" t="s">
        <v>17</v>
      </c>
      <c r="I62" s="4" t="s">
        <v>18</v>
      </c>
      <c r="J62" s="4">
        <v>0.3</v>
      </c>
      <c r="L62" s="4">
        <v>13.7</v>
      </c>
      <c r="M62" s="4" t="s">
        <v>19</v>
      </c>
      <c r="P62" s="4" t="s">
        <v>110</v>
      </c>
      <c r="Q62" s="4" t="s">
        <v>88</v>
      </c>
      <c r="R62" s="4" t="s">
        <v>88</v>
      </c>
    </row>
    <row r="63" spans="1:19" x14ac:dyDescent="0.3">
      <c r="A63" s="4">
        <v>45454</v>
      </c>
      <c r="B63" s="4" t="s">
        <v>59</v>
      </c>
      <c r="C63" s="4" t="s">
        <v>15</v>
      </c>
      <c r="D63" s="4" t="s">
        <v>87</v>
      </c>
      <c r="E63" s="4" t="s">
        <v>16</v>
      </c>
      <c r="G63" s="4" t="s">
        <v>110</v>
      </c>
      <c r="H63" s="4" t="s">
        <v>17</v>
      </c>
      <c r="I63" s="4" t="s">
        <v>18</v>
      </c>
      <c r="J63" s="4">
        <v>1</v>
      </c>
      <c r="L63" s="4">
        <v>13.7</v>
      </c>
      <c r="M63" s="4" t="s">
        <v>19</v>
      </c>
      <c r="P63" s="4" t="s">
        <v>110</v>
      </c>
      <c r="Q63" s="4" t="s">
        <v>88</v>
      </c>
      <c r="R63" s="4" t="s">
        <v>88</v>
      </c>
    </row>
    <row r="64" spans="1:19" x14ac:dyDescent="0.3">
      <c r="A64" s="4">
        <v>45456</v>
      </c>
      <c r="B64" s="4" t="s">
        <v>59</v>
      </c>
      <c r="C64" s="4" t="s">
        <v>15</v>
      </c>
      <c r="D64" s="4" t="s">
        <v>261</v>
      </c>
      <c r="E64" s="4" t="s">
        <v>16</v>
      </c>
      <c r="G64" s="4" t="s">
        <v>110</v>
      </c>
      <c r="H64" s="4" t="s">
        <v>17</v>
      </c>
      <c r="I64" s="4" t="s">
        <v>18</v>
      </c>
      <c r="J64" s="4">
        <v>0.8</v>
      </c>
      <c r="L64" s="4">
        <v>7.7</v>
      </c>
      <c r="M64" s="4" t="s">
        <v>19</v>
      </c>
      <c r="P64" s="4" t="s">
        <v>110</v>
      </c>
      <c r="Q64" s="4" t="s">
        <v>262</v>
      </c>
      <c r="R64" s="4" t="s">
        <v>262</v>
      </c>
      <c r="S64" s="4" t="s">
        <v>19</v>
      </c>
    </row>
    <row r="65" spans="1:19" x14ac:dyDescent="0.3">
      <c r="A65" s="4">
        <v>45455</v>
      </c>
      <c r="B65" s="4" t="s">
        <v>59</v>
      </c>
      <c r="C65" s="4" t="s">
        <v>15</v>
      </c>
      <c r="D65" s="4" t="s">
        <v>261</v>
      </c>
      <c r="E65" s="4" t="s">
        <v>16</v>
      </c>
      <c r="G65" s="4" t="s">
        <v>110</v>
      </c>
      <c r="H65" s="4" t="s">
        <v>43</v>
      </c>
      <c r="I65" s="4" t="s">
        <v>18</v>
      </c>
      <c r="J65" s="4">
        <v>5</v>
      </c>
      <c r="L65" s="4">
        <v>7.7</v>
      </c>
      <c r="M65" s="4" t="s">
        <v>19</v>
      </c>
      <c r="P65" s="4" t="s">
        <v>110</v>
      </c>
      <c r="Q65" s="4" t="s">
        <v>262</v>
      </c>
      <c r="R65" s="4" t="s">
        <v>262</v>
      </c>
      <c r="S65" s="4" t="s">
        <v>19</v>
      </c>
    </row>
    <row r="66" spans="1:19" x14ac:dyDescent="0.3">
      <c r="A66" s="4">
        <v>45454</v>
      </c>
      <c r="B66" s="4" t="s">
        <v>59</v>
      </c>
      <c r="C66" s="4" t="s">
        <v>15</v>
      </c>
      <c r="D66" s="4" t="s">
        <v>261</v>
      </c>
      <c r="E66" s="4" t="s">
        <v>16</v>
      </c>
      <c r="G66" s="4" t="s">
        <v>110</v>
      </c>
      <c r="H66" s="4" t="s">
        <v>17</v>
      </c>
      <c r="I66" s="4" t="s">
        <v>18</v>
      </c>
      <c r="J66" s="4">
        <v>1</v>
      </c>
      <c r="L66" s="4">
        <v>7.7</v>
      </c>
      <c r="M66" s="4" t="s">
        <v>19</v>
      </c>
      <c r="P66" s="4" t="s">
        <v>110</v>
      </c>
      <c r="Q66" s="4" t="s">
        <v>262</v>
      </c>
      <c r="R66" s="4" t="s">
        <v>262</v>
      </c>
      <c r="S66" s="4" t="s">
        <v>19</v>
      </c>
    </row>
    <row r="67" spans="1:19" x14ac:dyDescent="0.3">
      <c r="A67" s="4">
        <v>45425</v>
      </c>
      <c r="B67" s="4" t="s">
        <v>59</v>
      </c>
      <c r="C67" s="4" t="s">
        <v>15</v>
      </c>
      <c r="D67" s="4" t="s">
        <v>261</v>
      </c>
      <c r="E67" s="4" t="s">
        <v>16</v>
      </c>
      <c r="G67" s="4" t="s">
        <v>110</v>
      </c>
      <c r="H67" s="4" t="s">
        <v>17</v>
      </c>
      <c r="I67" s="4" t="s">
        <v>18</v>
      </c>
      <c r="J67" s="4">
        <v>0.3</v>
      </c>
      <c r="L67" s="4">
        <v>7.7</v>
      </c>
      <c r="M67" s="4" t="s">
        <v>19</v>
      </c>
      <c r="P67" s="4" t="s">
        <v>110</v>
      </c>
      <c r="Q67" s="4" t="s">
        <v>262</v>
      </c>
      <c r="R67" s="4" t="s">
        <v>262</v>
      </c>
      <c r="S67" s="4" t="s">
        <v>19</v>
      </c>
    </row>
    <row r="68" spans="1:19" x14ac:dyDescent="0.3">
      <c r="A68" s="4">
        <v>45422</v>
      </c>
      <c r="B68" s="4" t="s">
        <v>59</v>
      </c>
      <c r="C68" s="4" t="s">
        <v>15</v>
      </c>
      <c r="D68" s="4" t="s">
        <v>261</v>
      </c>
      <c r="E68" s="4" t="s">
        <v>16</v>
      </c>
      <c r="G68" s="4" t="s">
        <v>110</v>
      </c>
      <c r="H68" s="4" t="s">
        <v>17</v>
      </c>
      <c r="I68" s="4" t="s">
        <v>18</v>
      </c>
      <c r="J68" s="4">
        <v>0.3</v>
      </c>
      <c r="L68" s="4">
        <v>7.7</v>
      </c>
      <c r="M68" s="4" t="s">
        <v>19</v>
      </c>
      <c r="P68" s="4" t="s">
        <v>110</v>
      </c>
      <c r="Q68" s="4" t="s">
        <v>262</v>
      </c>
      <c r="R68" s="4" t="s">
        <v>262</v>
      </c>
      <c r="S68" s="4" t="s">
        <v>19</v>
      </c>
    </row>
    <row r="69" spans="1:19" x14ac:dyDescent="0.3">
      <c r="A69" s="4">
        <v>45456</v>
      </c>
      <c r="B69" s="4" t="s">
        <v>59</v>
      </c>
      <c r="C69" s="4" t="s">
        <v>15</v>
      </c>
      <c r="D69" s="4" t="s">
        <v>261</v>
      </c>
      <c r="E69" s="4" t="s">
        <v>16</v>
      </c>
      <c r="G69" s="4" t="s">
        <v>110</v>
      </c>
      <c r="H69" s="4" t="s">
        <v>17</v>
      </c>
      <c r="I69" s="4" t="s">
        <v>18</v>
      </c>
      <c r="J69" s="4">
        <v>0.3</v>
      </c>
      <c r="L69" s="4">
        <v>7.7</v>
      </c>
      <c r="M69" s="4" t="s">
        <v>19</v>
      </c>
      <c r="P69" s="4" t="s">
        <v>110</v>
      </c>
      <c r="Q69" s="4" t="s">
        <v>262</v>
      </c>
      <c r="R69" s="4" t="s">
        <v>262</v>
      </c>
      <c r="S69" s="4" t="s">
        <v>19</v>
      </c>
    </row>
    <row r="70" spans="1:19" x14ac:dyDescent="0.3">
      <c r="A70" s="4">
        <v>45456</v>
      </c>
      <c r="B70" s="4" t="s">
        <v>59</v>
      </c>
      <c r="C70" s="4" t="s">
        <v>15</v>
      </c>
      <c r="D70" s="4" t="s">
        <v>263</v>
      </c>
      <c r="E70" s="4" t="s">
        <v>16</v>
      </c>
      <c r="G70" s="4" t="s">
        <v>110</v>
      </c>
      <c r="H70" s="4" t="s">
        <v>17</v>
      </c>
      <c r="I70" s="4" t="s">
        <v>18</v>
      </c>
      <c r="J70" s="4">
        <v>0</v>
      </c>
      <c r="L70" s="4">
        <v>0</v>
      </c>
      <c r="M70" s="4" t="s">
        <v>19</v>
      </c>
      <c r="P70" s="4" t="s">
        <v>110</v>
      </c>
      <c r="Q70" s="4" t="s">
        <v>264</v>
      </c>
      <c r="R70" s="4" t="s">
        <v>264</v>
      </c>
      <c r="S70" s="4" t="s">
        <v>19</v>
      </c>
    </row>
  </sheetData>
  <mergeCells count="3">
    <mergeCell ref="A1:O1"/>
    <mergeCell ref="W15:AA15"/>
    <mergeCell ref="W2:AA2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MINERAL - Brock Law Nevada</vt:lpstr>
      <vt:lpstr>MINERAL - Carl Hylin</vt:lpstr>
      <vt:lpstr>MINERAL - Nevada Appointed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2024-07-16T19:28:06Z</cp:lastPrinted>
  <dcterms:created xsi:type="dcterms:W3CDTF">2023-10-12T00:15:55Z</dcterms:created>
  <dcterms:modified xsi:type="dcterms:W3CDTF">2026-03-05T17:21:02Z</dcterms:modified>
  <cp:category/>
</cp:coreProperties>
</file>