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C7EB7D9C-6FEF-4CED-93E2-2DE218CF9D48}" xr6:coauthVersionLast="47" xr6:coauthVersionMax="47" xr10:uidLastSave="{00000000-0000-0000-0000-000000000000}"/>
  <bookViews>
    <workbookView xWindow="2295" yWindow="720" windowWidth="18360" windowHeight="14775" activeTab="2" xr2:uid="{00000000-000D-0000-FFFF-FFFF00000000}"/>
  </bookViews>
  <sheets>
    <sheet name="LANDER - Swanson" sheetId="3" r:id="rId1"/>
    <sheet name="LANDER - Amens" sheetId="5" r:id="rId2"/>
    <sheet name="LANDER - Neider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6" l="1"/>
  <c r="Z12" i="6"/>
  <c r="AA12" i="6"/>
  <c r="AB12" i="6"/>
  <c r="X12" i="6"/>
  <c r="Y12" i="5"/>
  <c r="Z12" i="5"/>
  <c r="AA12" i="5"/>
  <c r="AB12" i="5"/>
  <c r="X12" i="5"/>
  <c r="X12" i="3"/>
  <c r="Y12" i="3"/>
  <c r="Z12" i="3"/>
  <c r="AA12" i="3"/>
  <c r="W12" i="3"/>
  <c r="AC17" i="6"/>
  <c r="AB16" i="6"/>
  <c r="AB18" i="6" s="1"/>
  <c r="AA16" i="6"/>
  <c r="AA18" i="6" s="1"/>
  <c r="Z16" i="6"/>
  <c r="Y16" i="6"/>
  <c r="X16" i="6"/>
  <c r="AB15" i="6"/>
  <c r="AA15" i="6"/>
  <c r="Z15" i="6"/>
  <c r="Y15" i="6"/>
  <c r="X15" i="6"/>
  <c r="AB11" i="6"/>
  <c r="AA11" i="6"/>
  <c r="Z11" i="6"/>
  <c r="Y11" i="6"/>
  <c r="X11" i="6"/>
  <c r="AB10" i="6"/>
  <c r="AA10" i="6"/>
  <c r="Z10" i="6"/>
  <c r="Y10" i="6"/>
  <c r="X10" i="6"/>
  <c r="AB9" i="6"/>
  <c r="AA9" i="6"/>
  <c r="Z9" i="6"/>
  <c r="Y9" i="6"/>
  <c r="X9" i="6"/>
  <c r="AB8" i="6"/>
  <c r="AA8" i="6"/>
  <c r="Z8" i="6"/>
  <c r="Y8" i="6"/>
  <c r="X8" i="6"/>
  <c r="AB7" i="6"/>
  <c r="AA7" i="6"/>
  <c r="Z7" i="6"/>
  <c r="Y7" i="6"/>
  <c r="X7" i="6"/>
  <c r="AB6" i="6"/>
  <c r="AA6" i="6"/>
  <c r="Z6" i="6"/>
  <c r="Y6" i="6"/>
  <c r="X6" i="6"/>
  <c r="AB5" i="6"/>
  <c r="AA5" i="6"/>
  <c r="Z5" i="6"/>
  <c r="Y5" i="6"/>
  <c r="X5" i="6"/>
  <c r="AB4" i="6"/>
  <c r="AA4" i="6"/>
  <c r="Z4" i="6"/>
  <c r="Y4" i="6"/>
  <c r="X4" i="6"/>
  <c r="W3" i="6"/>
  <c r="W15" i="6" s="1"/>
  <c r="Y4" i="5"/>
  <c r="Z4" i="5"/>
  <c r="AA4" i="5"/>
  <c r="AB4" i="5"/>
  <c r="Y5" i="5"/>
  <c r="Z5" i="5"/>
  <c r="AA5" i="5"/>
  <c r="AB5" i="5"/>
  <c r="Y6" i="5"/>
  <c r="Z6" i="5"/>
  <c r="AA6" i="5"/>
  <c r="AB6" i="5"/>
  <c r="Y7" i="5"/>
  <c r="Z7" i="5"/>
  <c r="AA7" i="5"/>
  <c r="AB7" i="5"/>
  <c r="Y8" i="5"/>
  <c r="Z8" i="5"/>
  <c r="AA8" i="5"/>
  <c r="AB8" i="5"/>
  <c r="Y9" i="5"/>
  <c r="Z9" i="5"/>
  <c r="AA9" i="5"/>
  <c r="AB9" i="5"/>
  <c r="Y10" i="5"/>
  <c r="Z10" i="5"/>
  <c r="AA10" i="5"/>
  <c r="AB10" i="5"/>
  <c r="Y11" i="5"/>
  <c r="Z11" i="5"/>
  <c r="AA11" i="5"/>
  <c r="AB11" i="5"/>
  <c r="X5" i="5"/>
  <c r="X6" i="5"/>
  <c r="X7" i="5"/>
  <c r="X8" i="5"/>
  <c r="X9" i="5"/>
  <c r="X10" i="5"/>
  <c r="X11" i="5"/>
  <c r="X4" i="5"/>
  <c r="AC6" i="6" l="1"/>
  <c r="AC9" i="6"/>
  <c r="AC12" i="6"/>
  <c r="AC16" i="6"/>
  <c r="AC8" i="6"/>
  <c r="Y13" i="6"/>
  <c r="AC7" i="6"/>
  <c r="Z13" i="6"/>
  <c r="AA13" i="6"/>
  <c r="AC5" i="6"/>
  <c r="AC18" i="6"/>
  <c r="AB13" i="6"/>
  <c r="AC10" i="6"/>
  <c r="X13" i="6"/>
  <c r="AC4" i="6"/>
  <c r="X18" i="6"/>
  <c r="AC13" i="6"/>
  <c r="Y16" i="5"/>
  <c r="Z16" i="5"/>
  <c r="AA16" i="5"/>
  <c r="AB16" i="5"/>
  <c r="AB18" i="5" s="1"/>
  <c r="X16" i="5"/>
  <c r="AA18" i="5"/>
  <c r="Y15" i="5"/>
  <c r="Z15" i="5"/>
  <c r="AA15" i="5"/>
  <c r="AB15" i="5"/>
  <c r="Y19" i="3"/>
  <c r="Y18" i="3"/>
  <c r="X17" i="3"/>
  <c r="Y17" i="3"/>
  <c r="Z17" i="3"/>
  <c r="AA17" i="3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X16" i="3"/>
  <c r="Y16" i="3"/>
  <c r="Z16" i="3"/>
  <c r="AA16" i="3"/>
  <c r="W16" i="3"/>
  <c r="W17" i="3"/>
  <c r="W5" i="3"/>
  <c r="W6" i="3"/>
  <c r="W7" i="3"/>
  <c r="W8" i="3"/>
  <c r="W9" i="3"/>
  <c r="W10" i="3"/>
  <c r="W11" i="3"/>
  <c r="W4" i="3"/>
  <c r="V16" i="3"/>
  <c r="AC17" i="5"/>
  <c r="X15" i="5"/>
  <c r="W3" i="5"/>
  <c r="W15" i="5" s="1"/>
  <c r="AA18" i="3"/>
  <c r="Z18" i="3"/>
  <c r="X18" i="3"/>
  <c r="Y13" i="5" l="1"/>
  <c r="AB13" i="5"/>
  <c r="Z13" i="5"/>
  <c r="AA13" i="5"/>
  <c r="AA13" i="3"/>
  <c r="Z13" i="3"/>
  <c r="Y13" i="3"/>
  <c r="X13" i="3"/>
  <c r="AC18" i="5"/>
  <c r="AC7" i="5"/>
  <c r="AC12" i="5"/>
  <c r="AC9" i="5"/>
  <c r="X13" i="5"/>
  <c r="AC4" i="5"/>
  <c r="AC6" i="5"/>
  <c r="AC8" i="5"/>
  <c r="AC10" i="5"/>
  <c r="AC13" i="5"/>
  <c r="AC5" i="5"/>
  <c r="AC16" i="5"/>
  <c r="X18" i="5"/>
  <c r="AA19" i="3"/>
  <c r="AB18" i="3"/>
  <c r="AB19" i="3" s="1"/>
  <c r="AB17" i="3" l="1"/>
  <c r="W19" i="3"/>
  <c r="X19" i="3"/>
  <c r="Z19" i="3"/>
  <c r="V3" i="3"/>
  <c r="AB7" i="3" l="1"/>
  <c r="AB12" i="3"/>
  <c r="AB10" i="3"/>
  <c r="AB9" i="3"/>
  <c r="AB6" i="3"/>
  <c r="AB4" i="3"/>
  <c r="W13" i="3"/>
  <c r="AB8" i="3"/>
  <c r="AB11" i="3"/>
  <c r="AB5" i="3"/>
  <c r="AB13" i="3"/>
</calcChain>
</file>

<file path=xl/sharedStrings.xml><?xml version="1.0" encoding="utf-8"?>
<sst xmlns="http://schemas.openxmlformats.org/spreadsheetml/2006/main" count="2978" uniqueCount="139">
  <si>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</si>
  <si>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</si>
  <si>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</si>
  <si>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</si>
  <si>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</si>
  <si>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</si>
  <si>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</si>
  <si>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</si>
  <si>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</si>
  <si>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</si>
  <si>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</si>
  <si>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</si>
  <si>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</si>
  <si>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</si>
  <si>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</si>
  <si>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Lander</t>
  </si>
  <si>
    <t>Misdemeanor (all other &amp; appeals)</t>
  </si>
  <si>
    <t>Attorney</t>
  </si>
  <si>
    <t>County</t>
  </si>
  <si>
    <t>Open</t>
  </si>
  <si>
    <t xml:space="preserve">Cat. B Felonies (max. </t>
  </si>
  <si>
    <t>Cat. A (non-capital) felonies and cat. B felonies (max. &gt; 10 years)</t>
  </si>
  <si>
    <t>Swanson, Law Office of Kyle B.</t>
  </si>
  <si>
    <t>Staff</t>
  </si>
  <si>
    <t>23-0098087</t>
  </si>
  <si>
    <t>23-0098223</t>
  </si>
  <si>
    <t>23-0099303</t>
  </si>
  <si>
    <t>Juvenile (delinquency, supervision, &amp; appeals)</t>
  </si>
  <si>
    <t>23-0095912</t>
  </si>
  <si>
    <t>Misdemeanor (DUI &amp; DV)</t>
  </si>
  <si>
    <t>Specialty Court</t>
  </si>
  <si>
    <t>22-0090496</t>
  </si>
  <si>
    <t>23-0098291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</si>
  <si>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</si>
  <si>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</si>
  <si>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</si>
  <si>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</si>
  <si>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</si>
  <si>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</si>
  <si>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</si>
  <si>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</si>
  <si>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</si>
  <si>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</si>
  <si>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</si>
  <si>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/>
  </si>
  <si>
    <t>23-0099690</t>
  </si>
  <si>
    <t>23-0100577</t>
  </si>
  <si>
    <t>23-0101402</t>
  </si>
  <si>
    <t>23-0100679</t>
  </si>
  <si>
    <t>1 F/T Attorney, 2 Legal Assistants</t>
  </si>
  <si>
    <t>Full Name (Last, First)</t>
  </si>
  <si>
    <t>Case Title</t>
  </si>
  <si>
    <t>Cause Number</t>
  </si>
  <si>
    <t>Case Status</t>
  </si>
  <si>
    <t>Law Office of Kyle Swanson LANDER</t>
  </si>
  <si>
    <t>23-0094125</t>
  </si>
  <si>
    <t>23-0098359</t>
  </si>
  <si>
    <t>24-0102030</t>
  </si>
  <si>
    <t>Spindler, Laura</t>
  </si>
  <si>
    <t>24-0102646</t>
  </si>
  <si>
    <t>24-0102698</t>
  </si>
  <si>
    <t>24-0102720</t>
  </si>
  <si>
    <t>24-0102860</t>
  </si>
  <si>
    <t>In the  Matter of Alma Gutierrez</t>
  </si>
  <si>
    <t>23-0101577</t>
  </si>
  <si>
    <t>24-0102858</t>
  </si>
  <si>
    <t>23-0098228</t>
  </si>
  <si>
    <t>24-0103664</t>
  </si>
  <si>
    <t>24-0104060</t>
  </si>
  <si>
    <t>24-0103654</t>
  </si>
  <si>
    <t>23-0094656</t>
  </si>
  <si>
    <t>24-0103669</t>
  </si>
  <si>
    <t>24-0104580</t>
  </si>
  <si>
    <t>23-0090721</t>
  </si>
  <si>
    <t>22-0011459</t>
  </si>
  <si>
    <t>State of Nevada v. Thomas Jonathyn Kraychir</t>
  </si>
  <si>
    <t>22CR00090</t>
  </si>
  <si>
    <t>23-0095438</t>
  </si>
  <si>
    <t>24-0106429</t>
  </si>
  <si>
    <t>24-0107779</t>
  </si>
  <si>
    <t>23-0100941</t>
  </si>
  <si>
    <t>23-0100327</t>
  </si>
  <si>
    <t>24-0104865</t>
  </si>
  <si>
    <t>23-0095225</t>
  </si>
  <si>
    <t>24-0105527</t>
  </si>
  <si>
    <t>24-0103667</t>
  </si>
  <si>
    <t>24-0107874</t>
  </si>
  <si>
    <t>23-0097856</t>
  </si>
  <si>
    <t>24-0104791</t>
  </si>
  <si>
    <t>24-0107654</t>
  </si>
  <si>
    <t>23-0100644</t>
  </si>
  <si>
    <t>24-0108461</t>
  </si>
  <si>
    <t>24-0105153</t>
  </si>
  <si>
    <t>24-0104784</t>
  </si>
  <si>
    <t>23-0091096</t>
  </si>
  <si>
    <t>24-0106846</t>
  </si>
  <si>
    <t>23-0101401</t>
  </si>
  <si>
    <t>24-0106301</t>
  </si>
  <si>
    <t>24-0105820</t>
  </si>
  <si>
    <t>24-0105154</t>
  </si>
  <si>
    <t>24-0105952</t>
  </si>
  <si>
    <t>24-0106426</t>
  </si>
  <si>
    <t>24-0104748</t>
  </si>
  <si>
    <t>24-0106427</t>
  </si>
  <si>
    <t>24-0106504</t>
  </si>
  <si>
    <t>24-0106841</t>
  </si>
  <si>
    <t>24-0103668</t>
  </si>
  <si>
    <t>24-0104584</t>
  </si>
  <si>
    <t>24-0108668</t>
  </si>
  <si>
    <t>24-0108670</t>
  </si>
  <si>
    <t>Lander Time: Fiscal Year 24, Quarter 4</t>
  </si>
  <si>
    <t>Amens Law, Ltd.</t>
  </si>
  <si>
    <t>23-0100515</t>
  </si>
  <si>
    <t>Amens, Debra</t>
  </si>
  <si>
    <t>State of Nevada v. Thomas Pickering</t>
  </si>
  <si>
    <t>15CR-2023-0122 &amp; 15CR-2023-0123</t>
  </si>
  <si>
    <t>24-0101938</t>
  </si>
  <si>
    <t>23CR00187, 23CR00182</t>
  </si>
  <si>
    <t>24-0105368</t>
  </si>
  <si>
    <t>State of Nevada v. Mary Jean Valley</t>
  </si>
  <si>
    <t>23 CR00092</t>
  </si>
  <si>
    <t>23-0100519</t>
  </si>
  <si>
    <t>24-0105762</t>
  </si>
  <si>
    <t>State of Nevada vs. Destiny Villanueva</t>
  </si>
  <si>
    <t>15CR-2024-0049</t>
  </si>
  <si>
    <t>23-0099554</t>
  </si>
  <si>
    <t>Closed</t>
  </si>
  <si>
    <t>* Lander - Law Office of Kyle Swanson are permitted to work private cases.</t>
  </si>
  <si>
    <t>Travel (Attorney)</t>
  </si>
  <si>
    <t>Juvenile (probation/parole violations)</t>
  </si>
  <si>
    <t>1 F/T Attorney, 2 F/T Legal Assistants</t>
  </si>
  <si>
    <t>24-0109723</t>
  </si>
  <si>
    <t>State of Nevada v. John William Huber</t>
  </si>
  <si>
    <t>15CR-2024-0069</t>
  </si>
  <si>
    <t>* Lander - Law Office Amens  permitted to work private cases.</t>
  </si>
  <si>
    <t>Private Workload *</t>
  </si>
  <si>
    <t>Neidert Law</t>
  </si>
  <si>
    <t>Specialty Court/Arraignments/48 Hour Hearings</t>
  </si>
  <si>
    <t>* Lander - Neidert Law  permitted to work private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</si>
</sst>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" xfId="0" applyNumberFormat="1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4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6" xfId="0" applyNumberFormat="1" applyBorder="1"/>
    <xf numFmtId="164" fontId="4" fillId="0" borderId="11" xfId="2" applyNumberFormat="1" applyFont="1" applyBorder="1"/>
    <xf numFmtId="164" fontId="0" fillId="0" borderId="11" xfId="0" applyNumberFormat="1" applyBorder="1"/>
    <xf numFmtId="164" fontId="0" fillId="0" borderId="0" xfId="0" quotePrefix="1" applyNumberFormat="1"/>
    <xf numFmtId="164" fontId="7" fillId="2" borderId="13" xfId="1" applyNumberFormat="1" applyFont="1" applyBorder="1"/>
    <xf numFmtId="164" fontId="7" fillId="2" borderId="7" xfId="1" applyNumberFormat="1" applyFont="1" applyBorder="1"/>
    <xf numFmtId="164" fontId="7" fillId="2" borderId="8" xfId="1" applyNumberFormat="1" applyFont="1" applyBorder="1" applyAlignment="1">
      <alignment horizontal="right"/>
    </xf>
    <xf numFmtId="164" fontId="7" fillId="2" borderId="9" xfId="1" applyNumberFormat="1" applyFont="1" applyBorder="1"/>
    <xf numFmtId="164" fontId="7" fillId="2" borderId="16" xfId="1" applyNumberFormat="1" applyFont="1" applyBorder="1"/>
    <xf numFmtId="164" fontId="7" fillId="0" borderId="10" xfId="1" applyNumberFormat="1" applyFont="1" applyFill="1" applyBorder="1"/>
    <xf numFmtId="164" fontId="3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4" fillId="0" borderId="0" xfId="2" applyNumberFormat="1" applyFont="1"/>
    <xf numFmtId="164" fontId="7" fillId="0" borderId="0" xfId="1" applyNumberFormat="1" applyFont="1" applyFill="1" applyBorder="1"/>
    <xf numFmtId="164" fontId="7" fillId="2" borderId="14" xfId="1" applyNumberFormat="1" applyFont="1" applyBorder="1"/>
    <xf numFmtId="164" fontId="7" fillId="2" borderId="15" xfId="1" applyNumberFormat="1" applyFont="1" applyBorder="1"/>
    <xf numFmtId="164" fontId="7" fillId="2" borderId="12" xfId="1" applyNumberFormat="1" applyFont="1" applyBorder="1"/>
    <xf numFmtId="164" fontId="4" fillId="0" borderId="21" xfId="0" applyNumberFormat="1" applyFont="1" applyBorder="1"/>
    <xf numFmtId="164" fontId="6" fillId="0" borderId="0" xfId="0" applyNumberFormat="1" applyFont="1" applyAlignment="1">
      <alignment horizontal="center" vertical="center"/>
    </xf>
    <xf numFmtId="164" fontId="7" fillId="2" borderId="20" xfId="1" applyNumberFormat="1" applyFont="1" applyBorder="1" applyAlignment="1">
      <alignment horizontal="right"/>
    </xf>
    <xf numFmtId="164" fontId="4" fillId="0" borderId="11" xfId="0" applyNumberFormat="1" applyFont="1" applyBorder="1"/>
    <xf numFmtId="164" fontId="2" fillId="0" borderId="0" xfId="0" applyNumberFormat="1" applyFont="1" applyAlignment="1">
      <alignment vertical="top"/>
    </xf>
    <xf numFmtId="0" fontId="4" fillId="0" borderId="11" xfId="0" applyFont="1" applyBorder="1"/>
    <xf numFmtId="0" fontId="4" fillId="0" borderId="4" xfId="0" applyFont="1" applyBorder="1"/>
    <xf numFmtId="164" fontId="1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</cellXfs>
  <cellStyles count="3">
    <cellStyle name="Neutral" xfId="1" builtinId="28"/>
    <cellStyle name="Normal" xfId="0" builtinId="0"/>
    <cellStyle name="Normal 2" xfId="2" xr:uid="{40C4A50A-13BC-4530-B96F-3FC8C9CF68D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847B-33C0-4EC7-9426-830418B4786F}">
  <sheetPr>
    <pageSetUpPr fitToPage="1"/>
  </sheetPr>
  <dimension ref="A1:AB217"/>
  <sheetViews>
    <sheetView topLeftCell="U1" workbookViewId="0">
      <selection activeCell="W12" sqref="W12"/>
    </sheetView>
  </sheetViews>
  <sheetFormatPr defaultRowHeight="15" x14ac:dyDescent="0.25"/>
  <cols>
    <col min="1" max="1" width="10.5703125" style="2" customWidth="1"/>
    <col min="2" max="21" width="9.140625" style="2"/>
    <col min="22" max="22" width="59.140625" style="2" bestFit="1" customWidth="1"/>
    <col min="23" max="27" width="12.42578125" style="2" customWidth="1"/>
    <col min="28" max="16384" width="9.140625" style="2"/>
  </cols>
  <sheetData>
    <row r="1" spans="1:28" ht="25.15" customHeight="1" x14ac:dyDescent="0.4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</row>
    <row r="2" spans="1:28" ht="15.75" thickBot="1" x14ac:dyDescent="0.3">
      <c r="W2" s="44" t="s">
        <v>39</v>
      </c>
      <c r="X2" s="45"/>
      <c r="Y2" s="45"/>
      <c r="Z2" s="45"/>
      <c r="AA2" s="46"/>
    </row>
    <row r="3" spans="1:28" ht="60.7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50</v>
      </c>
      <c r="Q3" s="4" t="s">
        <v>51</v>
      </c>
      <c r="R3" s="4" t="s">
        <v>52</v>
      </c>
      <c r="S3" s="4" t="s">
        <v>53</v>
      </c>
      <c r="T3" s="4"/>
      <c r="V3" s="5" t="str">
        <f>B4</f>
        <v>Law Office of Kyle Swanson LANDER</v>
      </c>
      <c r="W3" s="6" t="s">
        <v>17</v>
      </c>
      <c r="X3" s="6" t="s">
        <v>128</v>
      </c>
      <c r="Y3" s="6" t="s">
        <v>34</v>
      </c>
      <c r="Z3" s="6" t="s">
        <v>35</v>
      </c>
      <c r="AA3" s="6" t="s">
        <v>23</v>
      </c>
      <c r="AB3" s="7" t="s">
        <v>41</v>
      </c>
    </row>
    <row r="4" spans="1:28" x14ac:dyDescent="0.25">
      <c r="A4" s="2">
        <v>45419</v>
      </c>
      <c r="B4" s="2" t="s">
        <v>54</v>
      </c>
      <c r="C4" s="2" t="s">
        <v>15</v>
      </c>
      <c r="D4" s="2" t="s">
        <v>55</v>
      </c>
      <c r="E4" s="2" t="s">
        <v>21</v>
      </c>
      <c r="G4" s="2" t="s">
        <v>22</v>
      </c>
      <c r="H4" s="2" t="s">
        <v>17</v>
      </c>
      <c r="I4" s="2" t="s">
        <v>18</v>
      </c>
      <c r="J4" s="2">
        <v>0.3</v>
      </c>
      <c r="L4" s="2">
        <v>54.9</v>
      </c>
      <c r="M4" s="2" t="s">
        <v>19</v>
      </c>
      <c r="P4" s="2" t="s">
        <v>22</v>
      </c>
      <c r="S4" s="2" t="s">
        <v>19</v>
      </c>
      <c r="V4" s="8" t="s">
        <v>36</v>
      </c>
      <c r="W4" s="9">
        <f>SUMIFS($J$4:$J$217,$E$4:$E$217,$V4,$H$4:$H$217,W$3)</f>
        <v>0</v>
      </c>
      <c r="X4" s="10">
        <f t="shared" ref="X4:AA4" si="0">SUMIFS($J$4:$J$217,$E$4:$E$217,$V4,$H$4:$H$217,X$3)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12">
        <f t="shared" ref="AB4:AB12" si="1">SUM(W4:AA4)</f>
        <v>0</v>
      </c>
    </row>
    <row r="5" spans="1:28" x14ac:dyDescent="0.25">
      <c r="A5" s="2">
        <v>45470</v>
      </c>
      <c r="B5" s="2" t="s">
        <v>54</v>
      </c>
      <c r="C5" s="2" t="s">
        <v>15</v>
      </c>
      <c r="D5" s="2" t="s">
        <v>55</v>
      </c>
      <c r="E5" s="2" t="s">
        <v>21</v>
      </c>
      <c r="G5" s="2" t="s">
        <v>22</v>
      </c>
      <c r="H5" s="2" t="s">
        <v>17</v>
      </c>
      <c r="I5" s="2" t="s">
        <v>18</v>
      </c>
      <c r="J5" s="2">
        <v>0.4</v>
      </c>
      <c r="L5" s="2">
        <v>54.9</v>
      </c>
      <c r="M5" s="2" t="s">
        <v>19</v>
      </c>
      <c r="P5" s="2" t="s">
        <v>22</v>
      </c>
      <c r="S5" s="2" t="s">
        <v>19</v>
      </c>
      <c r="V5" s="13" t="s">
        <v>21</v>
      </c>
      <c r="W5" s="14">
        <f t="shared" ref="W5:AA11" si="2">SUMIFS($J$4:$J$217,$E$4:$E$217,$V5,$H$4:$H$217,W$3)</f>
        <v>42.099999999999987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16">
        <f t="shared" si="2"/>
        <v>0.5</v>
      </c>
      <c r="AB5" s="12">
        <f t="shared" si="1"/>
        <v>42.599999999999987</v>
      </c>
    </row>
    <row r="6" spans="1:28" x14ac:dyDescent="0.25">
      <c r="A6" s="2">
        <v>45468</v>
      </c>
      <c r="B6" s="2" t="s">
        <v>54</v>
      </c>
      <c r="C6" s="2" t="s">
        <v>15</v>
      </c>
      <c r="D6" s="2" t="s">
        <v>55</v>
      </c>
      <c r="E6" s="2" t="s">
        <v>21</v>
      </c>
      <c r="G6" s="2" t="s">
        <v>22</v>
      </c>
      <c r="H6" s="2" t="s">
        <v>17</v>
      </c>
      <c r="I6" s="2" t="s">
        <v>18</v>
      </c>
      <c r="J6" s="2">
        <v>2.6</v>
      </c>
      <c r="L6" s="2">
        <v>54.9</v>
      </c>
      <c r="M6" s="2" t="s">
        <v>19</v>
      </c>
      <c r="P6" s="2" t="s">
        <v>22</v>
      </c>
      <c r="S6" s="2" t="s">
        <v>19</v>
      </c>
      <c r="V6" s="13" t="s">
        <v>20</v>
      </c>
      <c r="W6" s="14">
        <f t="shared" si="2"/>
        <v>52.60000000000003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16">
        <f t="shared" si="2"/>
        <v>1.2</v>
      </c>
      <c r="AB6" s="12">
        <f t="shared" si="1"/>
        <v>53.800000000000033</v>
      </c>
    </row>
    <row r="7" spans="1:28" x14ac:dyDescent="0.25">
      <c r="A7" s="2">
        <v>45439</v>
      </c>
      <c r="B7" s="2" t="s">
        <v>54</v>
      </c>
      <c r="C7" s="2" t="s">
        <v>15</v>
      </c>
      <c r="D7" s="2" t="s">
        <v>55</v>
      </c>
      <c r="E7" s="2" t="s">
        <v>21</v>
      </c>
      <c r="G7" s="2" t="s">
        <v>22</v>
      </c>
      <c r="H7" s="2" t="s">
        <v>17</v>
      </c>
      <c r="I7" s="2" t="s">
        <v>18</v>
      </c>
      <c r="J7" s="2">
        <v>3</v>
      </c>
      <c r="L7" s="2">
        <v>54.9</v>
      </c>
      <c r="M7" s="2" t="s">
        <v>19</v>
      </c>
      <c r="P7" s="2" t="s">
        <v>22</v>
      </c>
      <c r="S7" s="2" t="s">
        <v>19</v>
      </c>
      <c r="V7" s="13" t="s">
        <v>16</v>
      </c>
      <c r="W7" s="14">
        <f t="shared" si="2"/>
        <v>13.899999999999999</v>
      </c>
      <c r="X7" s="15">
        <f t="shared" si="2"/>
        <v>0</v>
      </c>
      <c r="Y7" s="15">
        <f t="shared" si="2"/>
        <v>0</v>
      </c>
      <c r="Z7" s="15">
        <f t="shared" si="2"/>
        <v>0.2</v>
      </c>
      <c r="AA7" s="16">
        <f t="shared" si="2"/>
        <v>0.2</v>
      </c>
      <c r="AB7" s="12">
        <f t="shared" si="1"/>
        <v>14.299999999999997</v>
      </c>
    </row>
    <row r="8" spans="1:28" x14ac:dyDescent="0.25">
      <c r="A8" s="2">
        <v>45419</v>
      </c>
      <c r="B8" s="2" t="s">
        <v>54</v>
      </c>
      <c r="C8" s="2" t="s">
        <v>15</v>
      </c>
      <c r="D8" s="2" t="s">
        <v>55</v>
      </c>
      <c r="E8" s="2" t="s">
        <v>21</v>
      </c>
      <c r="G8" s="2" t="s">
        <v>22</v>
      </c>
      <c r="H8" s="2" t="s">
        <v>17</v>
      </c>
      <c r="I8" s="2" t="s">
        <v>18</v>
      </c>
      <c r="J8" s="2">
        <v>0.2</v>
      </c>
      <c r="L8" s="2">
        <v>54.9</v>
      </c>
      <c r="M8" s="2" t="s">
        <v>19</v>
      </c>
      <c r="P8" s="2" t="s">
        <v>22</v>
      </c>
      <c r="S8" s="2" t="s">
        <v>19</v>
      </c>
      <c r="V8" s="13" t="s">
        <v>29</v>
      </c>
      <c r="W8" s="14">
        <f t="shared" si="2"/>
        <v>23.200000000000006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16">
        <f t="shared" si="2"/>
        <v>3.7</v>
      </c>
      <c r="AB8" s="12">
        <f t="shared" si="1"/>
        <v>26.900000000000006</v>
      </c>
    </row>
    <row r="9" spans="1:28" x14ac:dyDescent="0.25">
      <c r="A9" s="2">
        <v>45439</v>
      </c>
      <c r="B9" s="2" t="s">
        <v>54</v>
      </c>
      <c r="C9" s="2" t="s">
        <v>15</v>
      </c>
      <c r="D9" s="2" t="s">
        <v>55</v>
      </c>
      <c r="E9" s="2" t="s">
        <v>21</v>
      </c>
      <c r="G9" s="2" t="s">
        <v>22</v>
      </c>
      <c r="H9" s="2" t="s">
        <v>17</v>
      </c>
      <c r="I9" s="2" t="s">
        <v>18</v>
      </c>
      <c r="J9" s="2">
        <v>5.5</v>
      </c>
      <c r="L9" s="2">
        <v>54.9</v>
      </c>
      <c r="M9" s="2" t="s">
        <v>19</v>
      </c>
      <c r="P9" s="2" t="s">
        <v>22</v>
      </c>
      <c r="S9" s="2" t="s">
        <v>19</v>
      </c>
      <c r="V9" s="13" t="s">
        <v>27</v>
      </c>
      <c r="W9" s="14">
        <f t="shared" si="2"/>
        <v>0.8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6">
        <f t="shared" si="2"/>
        <v>0</v>
      </c>
      <c r="AB9" s="12">
        <f t="shared" si="1"/>
        <v>0.8</v>
      </c>
    </row>
    <row r="10" spans="1:28" x14ac:dyDescent="0.25">
      <c r="A10" s="2">
        <v>45457</v>
      </c>
      <c r="B10" s="2" t="s">
        <v>54</v>
      </c>
      <c r="C10" s="2" t="s">
        <v>15</v>
      </c>
      <c r="D10" s="2" t="s">
        <v>55</v>
      </c>
      <c r="E10" s="2" t="s">
        <v>21</v>
      </c>
      <c r="G10" s="2" t="s">
        <v>22</v>
      </c>
      <c r="H10" s="2" t="s">
        <v>17</v>
      </c>
      <c r="I10" s="2" t="s">
        <v>18</v>
      </c>
      <c r="J10" s="2">
        <v>4.8</v>
      </c>
      <c r="L10" s="2">
        <v>54.9</v>
      </c>
      <c r="M10" s="2" t="s">
        <v>19</v>
      </c>
      <c r="P10" s="2" t="s">
        <v>22</v>
      </c>
      <c r="S10" s="2" t="s">
        <v>19</v>
      </c>
      <c r="V10" s="13" t="s">
        <v>129</v>
      </c>
      <c r="W10" s="14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6">
        <f t="shared" si="2"/>
        <v>0</v>
      </c>
      <c r="AB10" s="12">
        <f t="shared" si="1"/>
        <v>0</v>
      </c>
    </row>
    <row r="11" spans="1:28" x14ac:dyDescent="0.25">
      <c r="A11" s="2">
        <v>45457</v>
      </c>
      <c r="B11" s="2" t="s">
        <v>54</v>
      </c>
      <c r="C11" s="2" t="s">
        <v>15</v>
      </c>
      <c r="D11" s="2" t="s">
        <v>55</v>
      </c>
      <c r="E11" s="2" t="s">
        <v>21</v>
      </c>
      <c r="G11" s="2" t="s">
        <v>22</v>
      </c>
      <c r="H11" s="2" t="s">
        <v>17</v>
      </c>
      <c r="I11" s="2" t="s">
        <v>18</v>
      </c>
      <c r="J11" s="2">
        <v>4.5999999999999996</v>
      </c>
      <c r="L11" s="2">
        <v>54.9</v>
      </c>
      <c r="M11" s="2" t="s">
        <v>19</v>
      </c>
      <c r="P11" s="2" t="s">
        <v>22</v>
      </c>
      <c r="S11" s="2" t="s">
        <v>19</v>
      </c>
      <c r="V11" s="13" t="s">
        <v>38</v>
      </c>
      <c r="W11" s="14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6">
        <f t="shared" si="2"/>
        <v>0</v>
      </c>
      <c r="AB11" s="12">
        <f t="shared" si="1"/>
        <v>0</v>
      </c>
    </row>
    <row r="12" spans="1:28" ht="15.75" thickBot="1" x14ac:dyDescent="0.3">
      <c r="A12" s="2">
        <v>45455</v>
      </c>
      <c r="B12" s="2" t="s">
        <v>54</v>
      </c>
      <c r="C12" s="2" t="s">
        <v>15</v>
      </c>
      <c r="D12" s="2" t="s">
        <v>55</v>
      </c>
      <c r="E12" s="2" t="s">
        <v>21</v>
      </c>
      <c r="G12" s="2" t="s">
        <v>22</v>
      </c>
      <c r="H12" s="2" t="s">
        <v>17</v>
      </c>
      <c r="I12" s="2" t="s">
        <v>18</v>
      </c>
      <c r="J12" s="2">
        <v>2</v>
      </c>
      <c r="L12" s="2">
        <v>54.9</v>
      </c>
      <c r="M12" s="2" t="s">
        <v>19</v>
      </c>
      <c r="P12" s="2" t="s">
        <v>22</v>
      </c>
      <c r="S12" s="2" t="s">
        <v>19</v>
      </c>
      <c r="V12" s="42" t="s">
        <v>137</v>
      </c>
      <c r="W12" s="17">
        <f>SUMIFS($J$4:$J$217,$E$4:$E$217,"Specialty Court",$H$4:$H$217,W$3)</f>
        <v>4.9000000000000004</v>
      </c>
      <c r="X12" s="18">
        <f t="shared" ref="X12:AA12" si="3">SUMIFS($J$4:$J$217,$E$4:$E$217,"Specialty Court",$H$4:$H$217,X$3)</f>
        <v>0</v>
      </c>
      <c r="Y12" s="18">
        <f t="shared" si="3"/>
        <v>0</v>
      </c>
      <c r="Z12" s="18">
        <f t="shared" si="3"/>
        <v>0</v>
      </c>
      <c r="AA12" s="19">
        <f t="shared" si="3"/>
        <v>0</v>
      </c>
      <c r="AB12" s="12">
        <f t="shared" si="1"/>
        <v>4.9000000000000004</v>
      </c>
    </row>
    <row r="13" spans="1:28" x14ac:dyDescent="0.25">
      <c r="A13" s="2">
        <v>45433</v>
      </c>
      <c r="B13" s="2" t="s">
        <v>54</v>
      </c>
      <c r="C13" s="2" t="s">
        <v>15</v>
      </c>
      <c r="D13" s="2" t="s">
        <v>55</v>
      </c>
      <c r="E13" s="2" t="s">
        <v>21</v>
      </c>
      <c r="G13" s="2" t="s">
        <v>22</v>
      </c>
      <c r="H13" s="2" t="s">
        <v>17</v>
      </c>
      <c r="I13" s="2" t="s">
        <v>18</v>
      </c>
      <c r="J13" s="2">
        <v>0.7</v>
      </c>
      <c r="L13" s="2">
        <v>54.9</v>
      </c>
      <c r="M13" s="2" t="s">
        <v>19</v>
      </c>
      <c r="P13" s="2" t="s">
        <v>22</v>
      </c>
      <c r="S13" s="2" t="s">
        <v>19</v>
      </c>
      <c r="V13" s="20" t="s">
        <v>43</v>
      </c>
      <c r="W13" s="21">
        <f>SUM(W4:W12)</f>
        <v>137.50000000000006</v>
      </c>
      <c r="X13" s="21">
        <f t="shared" ref="X13:AA13" si="4">SUM(X4:X12)</f>
        <v>0</v>
      </c>
      <c r="Y13" s="21">
        <f t="shared" si="4"/>
        <v>0</v>
      </c>
      <c r="Z13" s="21">
        <f t="shared" si="4"/>
        <v>0.2</v>
      </c>
      <c r="AA13" s="21">
        <f t="shared" si="4"/>
        <v>5.6</v>
      </c>
      <c r="AB13" s="2">
        <f>SUM(W4:AA12)</f>
        <v>143.30000000000004</v>
      </c>
    </row>
    <row r="14" spans="1:28" x14ac:dyDescent="0.25">
      <c r="A14" s="2">
        <v>45443</v>
      </c>
      <c r="B14" s="2" t="s">
        <v>54</v>
      </c>
      <c r="C14" s="2" t="s">
        <v>15</v>
      </c>
      <c r="D14" s="2" t="s">
        <v>55</v>
      </c>
      <c r="E14" s="2" t="s">
        <v>21</v>
      </c>
      <c r="G14" s="2" t="s">
        <v>22</v>
      </c>
      <c r="H14" s="2" t="s">
        <v>17</v>
      </c>
      <c r="I14" s="2" t="s">
        <v>18</v>
      </c>
      <c r="J14" s="2">
        <v>0.5</v>
      </c>
      <c r="L14" s="2">
        <v>54.9</v>
      </c>
      <c r="M14" s="2" t="s">
        <v>19</v>
      </c>
      <c r="P14" s="2" t="s">
        <v>22</v>
      </c>
      <c r="S14" s="2" t="s">
        <v>19</v>
      </c>
      <c r="V14" s="31"/>
    </row>
    <row r="15" spans="1:28" ht="15.75" thickBot="1" x14ac:dyDescent="0.3">
      <c r="A15" s="2">
        <v>45433</v>
      </c>
      <c r="B15" s="2" t="s">
        <v>54</v>
      </c>
      <c r="C15" s="2" t="s">
        <v>15</v>
      </c>
      <c r="D15" s="2" t="s">
        <v>55</v>
      </c>
      <c r="E15" s="2" t="s">
        <v>21</v>
      </c>
      <c r="G15" s="2" t="s">
        <v>22</v>
      </c>
      <c r="H15" s="2" t="s">
        <v>17</v>
      </c>
      <c r="I15" s="2" t="s">
        <v>18</v>
      </c>
      <c r="J15" s="2">
        <v>0.4</v>
      </c>
      <c r="L15" s="2">
        <v>54.9</v>
      </c>
      <c r="M15" s="2" t="s">
        <v>19</v>
      </c>
      <c r="P15" s="2" t="s">
        <v>22</v>
      </c>
      <c r="S15" s="2" t="s">
        <v>19</v>
      </c>
      <c r="V15" s="22" t="s">
        <v>44</v>
      </c>
      <c r="W15" s="44" t="s">
        <v>40</v>
      </c>
      <c r="X15" s="47"/>
      <c r="Y15" s="47"/>
      <c r="Z15" s="46"/>
      <c r="AA15" s="46"/>
    </row>
    <row r="16" spans="1:28" ht="30.75" thickBot="1" x14ac:dyDescent="0.3">
      <c r="A16" s="2">
        <v>45413</v>
      </c>
      <c r="B16" s="2" t="s">
        <v>54</v>
      </c>
      <c r="C16" s="2" t="s">
        <v>15</v>
      </c>
      <c r="D16" s="2" t="s">
        <v>55</v>
      </c>
      <c r="E16" s="2" t="s">
        <v>21</v>
      </c>
      <c r="G16" s="2" t="s">
        <v>22</v>
      </c>
      <c r="H16" s="2" t="s">
        <v>17</v>
      </c>
      <c r="I16" s="2" t="s">
        <v>18</v>
      </c>
      <c r="J16" s="2">
        <v>0.6</v>
      </c>
      <c r="L16" s="2">
        <v>54.9</v>
      </c>
      <c r="M16" s="2" t="s">
        <v>19</v>
      </c>
      <c r="P16" s="2" t="s">
        <v>22</v>
      </c>
      <c r="S16" s="2" t="s">
        <v>19</v>
      </c>
      <c r="V16" s="5" t="str">
        <f>B4</f>
        <v>Law Office of Kyle Swanson LANDER</v>
      </c>
      <c r="W16" s="6" t="str">
        <f>W3</f>
        <v>Attorney</v>
      </c>
      <c r="X16" s="6" t="str">
        <f t="shared" ref="X16:AA16" si="5">X3</f>
        <v>Travel (Attorney)</v>
      </c>
      <c r="Y16" s="6" t="str">
        <f t="shared" si="5"/>
        <v>Investigator</v>
      </c>
      <c r="Z16" s="6" t="str">
        <f t="shared" si="5"/>
        <v>Expert</v>
      </c>
      <c r="AA16" s="6" t="str">
        <f t="shared" si="5"/>
        <v>Staff</v>
      </c>
      <c r="AB16" s="7" t="s">
        <v>41</v>
      </c>
    </row>
    <row r="17" spans="1:28" x14ac:dyDescent="0.25">
      <c r="A17" s="2">
        <v>45433</v>
      </c>
      <c r="B17" s="2" t="s">
        <v>54</v>
      </c>
      <c r="C17" s="2" t="s">
        <v>15</v>
      </c>
      <c r="D17" s="2" t="s">
        <v>55</v>
      </c>
      <c r="E17" s="2" t="s">
        <v>21</v>
      </c>
      <c r="G17" s="2" t="s">
        <v>22</v>
      </c>
      <c r="H17" s="2" t="s">
        <v>17</v>
      </c>
      <c r="I17" s="2" t="s">
        <v>18</v>
      </c>
      <c r="J17" s="2">
        <v>0.2</v>
      </c>
      <c r="L17" s="2">
        <v>54.9</v>
      </c>
      <c r="M17" s="2" t="s">
        <v>19</v>
      </c>
      <c r="P17" s="2" t="s">
        <v>22</v>
      </c>
      <c r="S17" s="2" t="s">
        <v>19</v>
      </c>
      <c r="V17" s="35" t="s">
        <v>37</v>
      </c>
      <c r="W17" s="23">
        <f>SUMIFS($J$4:$J$217,$E$4:$E$217,$V17,$H$4:$H$217,W$3)</f>
        <v>0</v>
      </c>
      <c r="X17" s="33">
        <f t="shared" ref="X17:AA17" si="6">SUMIFS($J$4:$J$217,$E$4:$E$217,$V17,$H$4:$H$217,X$3)</f>
        <v>0</v>
      </c>
      <c r="Y17" s="33">
        <f t="shared" si="6"/>
        <v>0</v>
      </c>
      <c r="Z17" s="33">
        <f t="shared" si="6"/>
        <v>0</v>
      </c>
      <c r="AA17" s="34">
        <f t="shared" si="6"/>
        <v>0</v>
      </c>
      <c r="AB17" s="12">
        <f>SUMIFS($J$4:$J$166,$E$4:$E$166,$V17,$H$4:$H$166,AA$3)</f>
        <v>0</v>
      </c>
    </row>
    <row r="18" spans="1:28" ht="15.75" thickBot="1" x14ac:dyDescent="0.3">
      <c r="A18" s="2">
        <v>45468</v>
      </c>
      <c r="B18" s="2" t="s">
        <v>54</v>
      </c>
      <c r="C18" s="2" t="s">
        <v>15</v>
      </c>
      <c r="D18" s="2" t="s">
        <v>55</v>
      </c>
      <c r="E18" s="2" t="s">
        <v>21</v>
      </c>
      <c r="G18" s="2" t="s">
        <v>22</v>
      </c>
      <c r="H18" s="2" t="s">
        <v>17</v>
      </c>
      <c r="I18" s="2" t="s">
        <v>18</v>
      </c>
      <c r="J18" s="2">
        <v>0.5</v>
      </c>
      <c r="L18" s="2">
        <v>54.9</v>
      </c>
      <c r="M18" s="2" t="s">
        <v>19</v>
      </c>
      <c r="P18" s="2" t="s">
        <v>22</v>
      </c>
      <c r="S18" s="2" t="s">
        <v>19</v>
      </c>
      <c r="V18" s="24" t="s">
        <v>42</v>
      </c>
      <c r="W18" s="25">
        <v>100</v>
      </c>
      <c r="X18" s="26">
        <f>SUMIFS($J$4:$J$5189,$E$4:$E$5189,$V18,$H$4:$H$5189,X$3)</f>
        <v>0</v>
      </c>
      <c r="Y18" s="26">
        <f>SUMIFS($J$4:$J$5189,$E$4:$E$5189,$V18,$H$4:$H$5189,Y$3)</f>
        <v>0</v>
      </c>
      <c r="Z18" s="26">
        <f>SUMIFS($J$4:$J$5189,$E$4:$E$5189,$V18,$H$4:$H$5189,Z$3)</f>
        <v>0</v>
      </c>
      <c r="AA18" s="27">
        <f>SUMIFS($J$4:$J$5189,$E$4:$E$5189,$V18,$H$4:$H$5189,AA$3)</f>
        <v>0</v>
      </c>
      <c r="AB18" s="28">
        <f>SUM(V18:Z18)</f>
        <v>100</v>
      </c>
    </row>
    <row r="19" spans="1:28" x14ac:dyDescent="0.25">
      <c r="A19" s="2">
        <v>45464</v>
      </c>
      <c r="B19" s="2" t="s">
        <v>54</v>
      </c>
      <c r="C19" s="2" t="s">
        <v>15</v>
      </c>
      <c r="D19" s="2" t="s">
        <v>55</v>
      </c>
      <c r="E19" s="2" t="s">
        <v>21</v>
      </c>
      <c r="G19" s="2" t="s">
        <v>22</v>
      </c>
      <c r="H19" s="2" t="s">
        <v>17</v>
      </c>
      <c r="I19" s="2" t="s">
        <v>18</v>
      </c>
      <c r="J19" s="2">
        <v>4.0999999999999996</v>
      </c>
      <c r="L19" s="2">
        <v>54.9</v>
      </c>
      <c r="M19" s="2" t="s">
        <v>19</v>
      </c>
      <c r="P19" s="2" t="s">
        <v>22</v>
      </c>
      <c r="S19" s="2" t="s">
        <v>19</v>
      </c>
      <c r="V19" s="20" t="s">
        <v>43</v>
      </c>
      <c r="W19" s="21">
        <f>SUM(W17:W18)</f>
        <v>100</v>
      </c>
      <c r="X19" s="21">
        <f t="shared" ref="X19:Z19" si="7">SUM(X17:X18)</f>
        <v>0</v>
      </c>
      <c r="Y19" s="21">
        <f t="shared" si="7"/>
        <v>0</v>
      </c>
      <c r="Z19" s="21">
        <f t="shared" si="7"/>
        <v>0</v>
      </c>
      <c r="AA19" s="21">
        <f t="shared" ref="AA19" si="8">SUM(AA17:AA18)</f>
        <v>0</v>
      </c>
      <c r="AB19" s="32">
        <f>SUM(AA17,AB18)</f>
        <v>100</v>
      </c>
    </row>
    <row r="20" spans="1:28" x14ac:dyDescent="0.25">
      <c r="A20" s="2">
        <v>45405</v>
      </c>
      <c r="B20" s="2" t="s">
        <v>54</v>
      </c>
      <c r="C20" s="2" t="s">
        <v>15</v>
      </c>
      <c r="D20" s="2" t="s">
        <v>55</v>
      </c>
      <c r="E20" s="2" t="s">
        <v>21</v>
      </c>
      <c r="G20" s="2" t="s">
        <v>22</v>
      </c>
      <c r="H20" s="2" t="s">
        <v>17</v>
      </c>
      <c r="I20" s="2" t="s">
        <v>18</v>
      </c>
      <c r="J20" s="2">
        <v>0.2</v>
      </c>
      <c r="L20" s="2">
        <v>54.9</v>
      </c>
      <c r="M20" s="2" t="s">
        <v>19</v>
      </c>
      <c r="P20" s="2" t="s">
        <v>22</v>
      </c>
      <c r="S20" s="2" t="s">
        <v>19</v>
      </c>
      <c r="V20" s="29" t="s">
        <v>127</v>
      </c>
    </row>
    <row r="21" spans="1:28" x14ac:dyDescent="0.25">
      <c r="A21" s="2">
        <v>45429</v>
      </c>
      <c r="B21" s="2" t="s">
        <v>54</v>
      </c>
      <c r="C21" s="2" t="s">
        <v>15</v>
      </c>
      <c r="D21" s="2" t="s">
        <v>55</v>
      </c>
      <c r="E21" s="2" t="s">
        <v>21</v>
      </c>
      <c r="G21" s="2" t="s">
        <v>22</v>
      </c>
      <c r="H21" s="2" t="s">
        <v>17</v>
      </c>
      <c r="I21" s="2" t="s">
        <v>18</v>
      </c>
      <c r="J21" s="2">
        <v>2</v>
      </c>
      <c r="L21" s="2">
        <v>54.9</v>
      </c>
      <c r="M21" s="2" t="s">
        <v>19</v>
      </c>
      <c r="P21" s="2" t="s">
        <v>22</v>
      </c>
      <c r="S21" s="2" t="s">
        <v>19</v>
      </c>
      <c r="V21" s="29"/>
    </row>
    <row r="22" spans="1:28" x14ac:dyDescent="0.25">
      <c r="A22" s="2">
        <v>45470</v>
      </c>
      <c r="B22" s="2" t="s">
        <v>54</v>
      </c>
      <c r="C22" s="2" t="s">
        <v>15</v>
      </c>
      <c r="D22" s="2" t="s">
        <v>55</v>
      </c>
      <c r="E22" s="2" t="s">
        <v>21</v>
      </c>
      <c r="G22" s="2" t="s">
        <v>22</v>
      </c>
      <c r="H22" s="2" t="s">
        <v>17</v>
      </c>
      <c r="I22" s="2" t="s">
        <v>18</v>
      </c>
      <c r="J22" s="2">
        <v>1</v>
      </c>
      <c r="L22" s="2">
        <v>54.9</v>
      </c>
      <c r="M22" s="2" t="s">
        <v>19</v>
      </c>
      <c r="P22" s="2" t="s">
        <v>22</v>
      </c>
      <c r="S22" s="2" t="s">
        <v>19</v>
      </c>
      <c r="V22" s="29" t="s">
        <v>49</v>
      </c>
    </row>
    <row r="23" spans="1:28" x14ac:dyDescent="0.25">
      <c r="A23" s="2">
        <v>45418</v>
      </c>
      <c r="B23" s="2" t="s">
        <v>54</v>
      </c>
      <c r="C23" s="2" t="s">
        <v>15</v>
      </c>
      <c r="D23" s="2" t="s">
        <v>55</v>
      </c>
      <c r="E23" s="2" t="s">
        <v>21</v>
      </c>
      <c r="G23" s="2" t="s">
        <v>22</v>
      </c>
      <c r="H23" s="2" t="s">
        <v>17</v>
      </c>
      <c r="I23" s="2" t="s">
        <v>18</v>
      </c>
      <c r="J23" s="2">
        <v>0.4</v>
      </c>
      <c r="L23" s="2">
        <v>54.9</v>
      </c>
      <c r="M23" s="2" t="s">
        <v>19</v>
      </c>
      <c r="P23" s="2" t="s">
        <v>22</v>
      </c>
      <c r="S23" s="2" t="s">
        <v>19</v>
      </c>
    </row>
    <row r="24" spans="1:28" x14ac:dyDescent="0.25">
      <c r="A24" s="2">
        <v>45418</v>
      </c>
      <c r="B24" s="2" t="s">
        <v>54</v>
      </c>
      <c r="C24" s="2" t="s">
        <v>15</v>
      </c>
      <c r="D24" s="2" t="s">
        <v>55</v>
      </c>
      <c r="E24" s="2" t="s">
        <v>21</v>
      </c>
      <c r="G24" s="2" t="s">
        <v>22</v>
      </c>
      <c r="H24" s="2" t="s">
        <v>17</v>
      </c>
      <c r="I24" s="2" t="s">
        <v>18</v>
      </c>
      <c r="J24" s="2">
        <v>1.5</v>
      </c>
      <c r="L24" s="2">
        <v>54.9</v>
      </c>
      <c r="M24" s="2" t="s">
        <v>19</v>
      </c>
      <c r="P24" s="2" t="s">
        <v>22</v>
      </c>
      <c r="S24" s="2" t="s">
        <v>19</v>
      </c>
    </row>
    <row r="25" spans="1:28" x14ac:dyDescent="0.25">
      <c r="A25" s="2">
        <v>45419</v>
      </c>
      <c r="B25" s="2" t="s">
        <v>54</v>
      </c>
      <c r="C25" s="2" t="s">
        <v>15</v>
      </c>
      <c r="D25" s="2" t="s">
        <v>55</v>
      </c>
      <c r="E25" s="2" t="s">
        <v>21</v>
      </c>
      <c r="G25" s="2" t="s">
        <v>22</v>
      </c>
      <c r="H25" s="2" t="s">
        <v>17</v>
      </c>
      <c r="I25" s="2" t="s">
        <v>18</v>
      </c>
      <c r="J25" s="2">
        <v>0.3</v>
      </c>
      <c r="L25" s="2">
        <v>54.9</v>
      </c>
      <c r="M25" s="2" t="s">
        <v>19</v>
      </c>
      <c r="P25" s="2" t="s">
        <v>22</v>
      </c>
      <c r="S25" s="2" t="s">
        <v>19</v>
      </c>
    </row>
    <row r="26" spans="1:28" x14ac:dyDescent="0.25">
      <c r="A26" s="2">
        <v>45461</v>
      </c>
      <c r="B26" s="2" t="s">
        <v>54</v>
      </c>
      <c r="C26" s="2" t="s">
        <v>15</v>
      </c>
      <c r="D26" s="2" t="s">
        <v>73</v>
      </c>
      <c r="E26" s="2" t="s">
        <v>30</v>
      </c>
      <c r="G26" s="2" t="s">
        <v>22</v>
      </c>
      <c r="H26" s="2" t="s">
        <v>17</v>
      </c>
      <c r="I26" s="2" t="s">
        <v>18</v>
      </c>
      <c r="J26" s="2">
        <v>0.3</v>
      </c>
      <c r="L26" s="2">
        <v>31.3</v>
      </c>
      <c r="M26" s="2" t="s">
        <v>19</v>
      </c>
      <c r="P26" s="2" t="s">
        <v>22</v>
      </c>
      <c r="S26" s="2" t="s">
        <v>19</v>
      </c>
    </row>
    <row r="27" spans="1:28" x14ac:dyDescent="0.25">
      <c r="A27" s="2">
        <v>45447</v>
      </c>
      <c r="B27" s="2" t="s">
        <v>54</v>
      </c>
      <c r="C27" s="2" t="s">
        <v>15</v>
      </c>
      <c r="D27" s="2" t="s">
        <v>48</v>
      </c>
      <c r="E27" s="2" t="s">
        <v>29</v>
      </c>
      <c r="G27" s="2" t="s">
        <v>22</v>
      </c>
      <c r="H27" s="2" t="s">
        <v>17</v>
      </c>
      <c r="I27" s="2" t="s">
        <v>18</v>
      </c>
      <c r="J27" s="2">
        <v>0.3</v>
      </c>
      <c r="L27" s="2">
        <v>20.3</v>
      </c>
      <c r="M27" s="2" t="s">
        <v>19</v>
      </c>
      <c r="P27" s="2" t="s">
        <v>22</v>
      </c>
      <c r="S27" s="2" t="s">
        <v>19</v>
      </c>
    </row>
    <row r="28" spans="1:28" x14ac:dyDescent="0.25">
      <c r="A28" s="2">
        <v>45393</v>
      </c>
      <c r="B28" s="2" t="s">
        <v>54</v>
      </c>
      <c r="C28" s="2" t="s">
        <v>15</v>
      </c>
      <c r="D28" s="2" t="s">
        <v>48</v>
      </c>
      <c r="E28" s="2" t="s">
        <v>29</v>
      </c>
      <c r="G28" s="2" t="s">
        <v>22</v>
      </c>
      <c r="H28" s="2" t="s">
        <v>17</v>
      </c>
      <c r="I28" s="2" t="s">
        <v>18</v>
      </c>
      <c r="J28" s="2">
        <v>1.4</v>
      </c>
      <c r="L28" s="2">
        <v>20.3</v>
      </c>
      <c r="M28" s="2" t="s">
        <v>19</v>
      </c>
      <c r="P28" s="2" t="s">
        <v>22</v>
      </c>
      <c r="S28" s="2" t="s">
        <v>19</v>
      </c>
    </row>
    <row r="29" spans="1:28" x14ac:dyDescent="0.25">
      <c r="A29" s="2">
        <v>45415</v>
      </c>
      <c r="B29" s="2" t="s">
        <v>54</v>
      </c>
      <c r="C29" s="2" t="s">
        <v>15</v>
      </c>
      <c r="D29" s="2" t="s">
        <v>31</v>
      </c>
      <c r="E29" s="2" t="s">
        <v>30</v>
      </c>
      <c r="G29" s="2" t="s">
        <v>22</v>
      </c>
      <c r="H29" s="2" t="s">
        <v>17</v>
      </c>
      <c r="I29" s="2" t="s">
        <v>18</v>
      </c>
      <c r="J29" s="2">
        <v>0.2</v>
      </c>
      <c r="L29" s="2">
        <v>13.9</v>
      </c>
      <c r="M29" s="2" t="s">
        <v>19</v>
      </c>
      <c r="P29" s="2" t="s">
        <v>22</v>
      </c>
      <c r="S29" s="2" t="s">
        <v>19</v>
      </c>
    </row>
    <row r="30" spans="1:28" x14ac:dyDescent="0.25">
      <c r="A30" s="2">
        <v>45461</v>
      </c>
      <c r="B30" s="2" t="s">
        <v>54</v>
      </c>
      <c r="C30" s="2" t="s">
        <v>15</v>
      </c>
      <c r="D30" s="2" t="s">
        <v>24</v>
      </c>
      <c r="E30" s="2" t="s">
        <v>20</v>
      </c>
      <c r="G30" s="2" t="s">
        <v>22</v>
      </c>
      <c r="H30" s="2" t="s">
        <v>17</v>
      </c>
      <c r="I30" s="2" t="s">
        <v>18</v>
      </c>
      <c r="J30" s="2">
        <v>0.3</v>
      </c>
      <c r="L30" s="2">
        <v>13.6</v>
      </c>
      <c r="M30" s="2" t="s">
        <v>19</v>
      </c>
      <c r="P30" s="2" t="s">
        <v>22</v>
      </c>
      <c r="S30" s="2" t="s">
        <v>19</v>
      </c>
    </row>
    <row r="31" spans="1:28" x14ac:dyDescent="0.25">
      <c r="A31" s="2">
        <v>45433</v>
      </c>
      <c r="B31" s="2" t="s">
        <v>54</v>
      </c>
      <c r="C31" s="2" t="s">
        <v>15</v>
      </c>
      <c r="D31" s="2" t="s">
        <v>24</v>
      </c>
      <c r="E31" s="2" t="s">
        <v>20</v>
      </c>
      <c r="G31" s="2" t="s">
        <v>22</v>
      </c>
      <c r="H31" s="2" t="s">
        <v>17</v>
      </c>
      <c r="I31" s="2" t="s">
        <v>18</v>
      </c>
      <c r="J31" s="2">
        <v>0.5</v>
      </c>
      <c r="L31" s="2">
        <v>13.6</v>
      </c>
      <c r="M31" s="2" t="s">
        <v>19</v>
      </c>
      <c r="P31" s="2" t="s">
        <v>22</v>
      </c>
      <c r="S31" s="2" t="s">
        <v>19</v>
      </c>
    </row>
    <row r="32" spans="1:28" x14ac:dyDescent="0.25">
      <c r="A32" s="2">
        <v>45461</v>
      </c>
      <c r="B32" s="2" t="s">
        <v>54</v>
      </c>
      <c r="C32" s="2" t="s">
        <v>15</v>
      </c>
      <c r="D32" s="2" t="s">
        <v>28</v>
      </c>
      <c r="E32" s="2" t="s">
        <v>27</v>
      </c>
      <c r="G32" s="2" t="s">
        <v>22</v>
      </c>
      <c r="H32" s="2" t="s">
        <v>17</v>
      </c>
      <c r="I32" s="2" t="s">
        <v>18</v>
      </c>
      <c r="J32" s="2">
        <v>0.3</v>
      </c>
      <c r="L32" s="2">
        <v>12.8</v>
      </c>
      <c r="M32" s="2" t="s">
        <v>19</v>
      </c>
      <c r="P32" s="2" t="s">
        <v>22</v>
      </c>
      <c r="Q32" s="2" t="s">
        <v>63</v>
      </c>
      <c r="S32" s="2" t="s">
        <v>19</v>
      </c>
    </row>
    <row r="33" spans="1:19" x14ac:dyDescent="0.25">
      <c r="A33" s="2">
        <v>45470</v>
      </c>
      <c r="B33" s="2" t="s">
        <v>54</v>
      </c>
      <c r="C33" s="2" t="s">
        <v>15</v>
      </c>
      <c r="D33" s="2" t="s">
        <v>28</v>
      </c>
      <c r="E33" s="2" t="s">
        <v>27</v>
      </c>
      <c r="G33" s="2" t="s">
        <v>22</v>
      </c>
      <c r="H33" s="2" t="s">
        <v>17</v>
      </c>
      <c r="I33" s="2" t="s">
        <v>18</v>
      </c>
      <c r="J33" s="2">
        <v>0.3</v>
      </c>
      <c r="L33" s="2">
        <v>12.8</v>
      </c>
      <c r="M33" s="2" t="s">
        <v>19</v>
      </c>
      <c r="P33" s="2" t="s">
        <v>22</v>
      </c>
      <c r="Q33" s="2" t="s">
        <v>63</v>
      </c>
      <c r="S33" s="2" t="s">
        <v>19</v>
      </c>
    </row>
    <row r="34" spans="1:19" x14ac:dyDescent="0.25">
      <c r="A34" s="2">
        <v>45461</v>
      </c>
      <c r="B34" s="2" t="s">
        <v>54</v>
      </c>
      <c r="C34" s="2" t="s">
        <v>15</v>
      </c>
      <c r="D34" s="2" t="s">
        <v>28</v>
      </c>
      <c r="E34" s="2" t="s">
        <v>27</v>
      </c>
      <c r="G34" s="2" t="s">
        <v>22</v>
      </c>
      <c r="H34" s="2" t="s">
        <v>17</v>
      </c>
      <c r="I34" s="2" t="s">
        <v>18</v>
      </c>
      <c r="J34" s="2">
        <v>0.2</v>
      </c>
      <c r="L34" s="2">
        <v>12.8</v>
      </c>
      <c r="M34" s="2" t="s">
        <v>19</v>
      </c>
      <c r="P34" s="2" t="s">
        <v>22</v>
      </c>
      <c r="Q34" s="2" t="s">
        <v>63</v>
      </c>
      <c r="S34" s="2" t="s">
        <v>19</v>
      </c>
    </row>
    <row r="35" spans="1:19" x14ac:dyDescent="0.25">
      <c r="A35" s="2">
        <v>45433</v>
      </c>
      <c r="B35" s="2" t="s">
        <v>54</v>
      </c>
      <c r="C35" s="2" t="s">
        <v>15</v>
      </c>
      <c r="D35" s="2" t="s">
        <v>25</v>
      </c>
      <c r="E35" s="2" t="s">
        <v>20</v>
      </c>
      <c r="G35" s="2" t="s">
        <v>22</v>
      </c>
      <c r="H35" s="2" t="s">
        <v>17</v>
      </c>
      <c r="I35" s="2" t="s">
        <v>18</v>
      </c>
      <c r="J35" s="2">
        <v>0.4</v>
      </c>
      <c r="L35" s="2">
        <v>12.2</v>
      </c>
      <c r="M35" s="2" t="s">
        <v>19</v>
      </c>
      <c r="P35" s="2" t="s">
        <v>22</v>
      </c>
      <c r="S35" s="2" t="s">
        <v>19</v>
      </c>
    </row>
    <row r="36" spans="1:19" x14ac:dyDescent="0.25">
      <c r="A36" s="2">
        <v>45461</v>
      </c>
      <c r="B36" s="2" t="s">
        <v>54</v>
      </c>
      <c r="C36" s="2" t="s">
        <v>15</v>
      </c>
      <c r="D36" s="2" t="s">
        <v>25</v>
      </c>
      <c r="E36" s="2" t="s">
        <v>20</v>
      </c>
      <c r="G36" s="2" t="s">
        <v>22</v>
      </c>
      <c r="H36" s="2" t="s">
        <v>17</v>
      </c>
      <c r="I36" s="2" t="s">
        <v>18</v>
      </c>
      <c r="J36" s="2">
        <v>0.3</v>
      </c>
      <c r="L36" s="2">
        <v>12.2</v>
      </c>
      <c r="M36" s="2" t="s">
        <v>19</v>
      </c>
      <c r="P36" s="2" t="s">
        <v>22</v>
      </c>
      <c r="S36" s="2" t="s">
        <v>19</v>
      </c>
    </row>
    <row r="37" spans="1:19" x14ac:dyDescent="0.25">
      <c r="A37" s="2">
        <v>45455</v>
      </c>
      <c r="B37" s="2" t="s">
        <v>54</v>
      </c>
      <c r="C37" s="2" t="s">
        <v>15</v>
      </c>
      <c r="D37" s="2" t="s">
        <v>25</v>
      </c>
      <c r="E37" s="2" t="s">
        <v>20</v>
      </c>
      <c r="G37" s="2" t="s">
        <v>22</v>
      </c>
      <c r="H37" s="2" t="s">
        <v>17</v>
      </c>
      <c r="I37" s="2" t="s">
        <v>18</v>
      </c>
      <c r="J37" s="2">
        <v>0.2</v>
      </c>
      <c r="L37" s="2">
        <v>12.2</v>
      </c>
      <c r="M37" s="2" t="s">
        <v>19</v>
      </c>
      <c r="P37" s="2" t="s">
        <v>22</v>
      </c>
      <c r="S37" s="2" t="s">
        <v>19</v>
      </c>
    </row>
    <row r="38" spans="1:19" x14ac:dyDescent="0.25">
      <c r="A38" s="2">
        <v>45433</v>
      </c>
      <c r="B38" s="2" t="s">
        <v>54</v>
      </c>
      <c r="C38" s="2" t="s">
        <v>15</v>
      </c>
      <c r="D38" s="2" t="s">
        <v>25</v>
      </c>
      <c r="E38" s="2" t="s">
        <v>20</v>
      </c>
      <c r="G38" s="2" t="s">
        <v>22</v>
      </c>
      <c r="H38" s="2" t="s">
        <v>17</v>
      </c>
      <c r="I38" s="2" t="s">
        <v>18</v>
      </c>
      <c r="J38" s="2">
        <v>0.5</v>
      </c>
      <c r="L38" s="2">
        <v>12.2</v>
      </c>
      <c r="M38" s="2" t="s">
        <v>19</v>
      </c>
      <c r="P38" s="2" t="s">
        <v>22</v>
      </c>
      <c r="S38" s="2" t="s">
        <v>19</v>
      </c>
    </row>
    <row r="39" spans="1:19" x14ac:dyDescent="0.25">
      <c r="A39" s="2">
        <v>45415</v>
      </c>
      <c r="B39" s="2" t="s">
        <v>54</v>
      </c>
      <c r="C39" s="2" t="s">
        <v>15</v>
      </c>
      <c r="D39" s="2" t="s">
        <v>74</v>
      </c>
      <c r="E39" s="2" t="s">
        <v>16</v>
      </c>
      <c r="G39" s="2" t="s">
        <v>22</v>
      </c>
      <c r="H39" s="2" t="s">
        <v>17</v>
      </c>
      <c r="I39" s="2" t="s">
        <v>18</v>
      </c>
      <c r="J39" s="2">
        <v>0.2</v>
      </c>
      <c r="L39" s="2">
        <v>8.1</v>
      </c>
      <c r="M39" s="2" t="s">
        <v>19</v>
      </c>
      <c r="P39" s="2" t="s">
        <v>22</v>
      </c>
      <c r="Q39" s="2" t="s">
        <v>75</v>
      </c>
      <c r="R39" s="2" t="s">
        <v>76</v>
      </c>
      <c r="S39" s="2" t="s">
        <v>19</v>
      </c>
    </row>
    <row r="40" spans="1:19" x14ac:dyDescent="0.25">
      <c r="A40" s="2">
        <v>45419</v>
      </c>
      <c r="B40" s="2" t="s">
        <v>54</v>
      </c>
      <c r="C40" s="2" t="s">
        <v>15</v>
      </c>
      <c r="D40" s="2" t="s">
        <v>77</v>
      </c>
      <c r="E40" s="2" t="s">
        <v>16</v>
      </c>
      <c r="G40" s="2" t="s">
        <v>22</v>
      </c>
      <c r="H40" s="2" t="s">
        <v>17</v>
      </c>
      <c r="I40" s="2" t="s">
        <v>18</v>
      </c>
      <c r="J40" s="2">
        <v>0.3</v>
      </c>
      <c r="L40" s="2">
        <v>8.1</v>
      </c>
      <c r="M40" s="2" t="s">
        <v>19</v>
      </c>
      <c r="P40" s="2" t="s">
        <v>22</v>
      </c>
    </row>
    <row r="41" spans="1:19" x14ac:dyDescent="0.25">
      <c r="A41" s="2">
        <v>45414</v>
      </c>
      <c r="B41" s="2" t="s">
        <v>54</v>
      </c>
      <c r="C41" s="2" t="s">
        <v>15</v>
      </c>
      <c r="D41" s="2" t="s">
        <v>77</v>
      </c>
      <c r="E41" s="2" t="s">
        <v>16</v>
      </c>
      <c r="G41" s="2" t="s">
        <v>22</v>
      </c>
      <c r="H41" s="2" t="s">
        <v>17</v>
      </c>
      <c r="I41" s="2" t="s">
        <v>18</v>
      </c>
      <c r="J41" s="2">
        <v>1.5</v>
      </c>
      <c r="L41" s="2">
        <v>8.1</v>
      </c>
      <c r="M41" s="2" t="s">
        <v>19</v>
      </c>
      <c r="P41" s="2" t="s">
        <v>22</v>
      </c>
    </row>
    <row r="42" spans="1:19" x14ac:dyDescent="0.25">
      <c r="A42" s="2">
        <v>45413</v>
      </c>
      <c r="B42" s="2" t="s">
        <v>54</v>
      </c>
      <c r="C42" s="2" t="s">
        <v>15</v>
      </c>
      <c r="D42" s="2" t="s">
        <v>77</v>
      </c>
      <c r="E42" s="2" t="s">
        <v>16</v>
      </c>
      <c r="G42" s="2" t="s">
        <v>22</v>
      </c>
      <c r="H42" s="2" t="s">
        <v>17</v>
      </c>
      <c r="I42" s="2" t="s">
        <v>18</v>
      </c>
      <c r="J42" s="2">
        <v>1</v>
      </c>
      <c r="L42" s="2">
        <v>8.1</v>
      </c>
      <c r="M42" s="2" t="s">
        <v>19</v>
      </c>
      <c r="P42" s="2" t="s">
        <v>22</v>
      </c>
    </row>
    <row r="43" spans="1:19" x14ac:dyDescent="0.25">
      <c r="A43" s="2">
        <v>45419</v>
      </c>
      <c r="B43" s="2" t="s">
        <v>54</v>
      </c>
      <c r="C43" s="2" t="s">
        <v>15</v>
      </c>
      <c r="D43" s="2" t="s">
        <v>77</v>
      </c>
      <c r="E43" s="2" t="s">
        <v>16</v>
      </c>
      <c r="G43" s="2" t="s">
        <v>22</v>
      </c>
      <c r="H43" s="2" t="s">
        <v>23</v>
      </c>
      <c r="I43" s="2" t="s">
        <v>18</v>
      </c>
      <c r="J43" s="2">
        <v>0.2</v>
      </c>
      <c r="L43" s="2">
        <v>8.1</v>
      </c>
      <c r="M43" s="2" t="s">
        <v>19</v>
      </c>
      <c r="P43" s="2" t="s">
        <v>22</v>
      </c>
    </row>
    <row r="44" spans="1:19" x14ac:dyDescent="0.25">
      <c r="A44" s="2">
        <v>45427</v>
      </c>
      <c r="B44" s="2" t="s">
        <v>54</v>
      </c>
      <c r="C44" s="2" t="s">
        <v>15</v>
      </c>
      <c r="D44" s="2" t="s">
        <v>77</v>
      </c>
      <c r="E44" s="2" t="s">
        <v>16</v>
      </c>
      <c r="G44" s="2" t="s">
        <v>22</v>
      </c>
      <c r="H44" s="2" t="s">
        <v>17</v>
      </c>
      <c r="I44" s="2" t="s">
        <v>18</v>
      </c>
      <c r="J44" s="2">
        <v>0.5</v>
      </c>
      <c r="L44" s="2">
        <v>8.1</v>
      </c>
      <c r="M44" s="2" t="s">
        <v>19</v>
      </c>
      <c r="P44" s="2" t="s">
        <v>22</v>
      </c>
    </row>
    <row r="45" spans="1:19" x14ac:dyDescent="0.25">
      <c r="A45" s="2">
        <v>45404</v>
      </c>
      <c r="B45" s="2" t="s">
        <v>54</v>
      </c>
      <c r="C45" s="2" t="s">
        <v>15</v>
      </c>
      <c r="D45" s="2" t="s">
        <v>26</v>
      </c>
      <c r="E45" s="2" t="s">
        <v>20</v>
      </c>
      <c r="G45" s="2" t="s">
        <v>22</v>
      </c>
      <c r="H45" s="2" t="s">
        <v>17</v>
      </c>
      <c r="I45" s="2" t="s">
        <v>18</v>
      </c>
      <c r="J45" s="2">
        <v>0.3</v>
      </c>
      <c r="L45" s="2">
        <v>7.1</v>
      </c>
      <c r="M45" s="2" t="s">
        <v>19</v>
      </c>
      <c r="P45" s="2" t="s">
        <v>22</v>
      </c>
      <c r="S45" s="2" t="s">
        <v>19</v>
      </c>
    </row>
    <row r="46" spans="1:19" x14ac:dyDescent="0.25">
      <c r="A46" s="2">
        <v>45420</v>
      </c>
      <c r="B46" s="2" t="s">
        <v>54</v>
      </c>
      <c r="C46" s="2" t="s">
        <v>15</v>
      </c>
      <c r="D46" s="2" t="s">
        <v>70</v>
      </c>
      <c r="E46" s="2" t="s">
        <v>21</v>
      </c>
      <c r="G46" s="2" t="s">
        <v>22</v>
      </c>
      <c r="H46" s="2" t="s">
        <v>17</v>
      </c>
      <c r="I46" s="2" t="s">
        <v>18</v>
      </c>
      <c r="J46" s="2">
        <v>0.5</v>
      </c>
      <c r="L46" s="2">
        <v>7</v>
      </c>
      <c r="M46" s="2" t="s">
        <v>19</v>
      </c>
      <c r="P46" s="2" t="s">
        <v>22</v>
      </c>
      <c r="S46" s="2" t="s">
        <v>19</v>
      </c>
    </row>
    <row r="47" spans="1:19" x14ac:dyDescent="0.25">
      <c r="A47" s="2">
        <v>45419</v>
      </c>
      <c r="B47" s="2" t="s">
        <v>54</v>
      </c>
      <c r="C47" s="2" t="s">
        <v>15</v>
      </c>
      <c r="D47" s="2" t="s">
        <v>70</v>
      </c>
      <c r="E47" s="2" t="s">
        <v>21</v>
      </c>
      <c r="G47" s="2" t="s">
        <v>22</v>
      </c>
      <c r="H47" s="2" t="s">
        <v>17</v>
      </c>
      <c r="I47" s="2" t="s">
        <v>18</v>
      </c>
      <c r="J47" s="2">
        <v>0.5</v>
      </c>
      <c r="L47" s="2">
        <v>7</v>
      </c>
      <c r="M47" s="2" t="s">
        <v>19</v>
      </c>
      <c r="P47" s="2" t="s">
        <v>22</v>
      </c>
      <c r="S47" s="2" t="s">
        <v>19</v>
      </c>
    </row>
    <row r="48" spans="1:19" x14ac:dyDescent="0.25">
      <c r="A48" s="2">
        <v>45415</v>
      </c>
      <c r="B48" s="2" t="s">
        <v>54</v>
      </c>
      <c r="C48" s="2" t="s">
        <v>15</v>
      </c>
      <c r="D48" s="2" t="s">
        <v>70</v>
      </c>
      <c r="E48" s="2" t="s">
        <v>21</v>
      </c>
      <c r="G48" s="2" t="s">
        <v>22</v>
      </c>
      <c r="H48" s="2" t="s">
        <v>17</v>
      </c>
      <c r="I48" s="2" t="s">
        <v>18</v>
      </c>
      <c r="J48" s="2">
        <v>0.5</v>
      </c>
      <c r="L48" s="2">
        <v>7</v>
      </c>
      <c r="M48" s="2" t="s">
        <v>19</v>
      </c>
      <c r="P48" s="2" t="s">
        <v>22</v>
      </c>
      <c r="S48" s="2" t="s">
        <v>19</v>
      </c>
    </row>
    <row r="49" spans="1:19" x14ac:dyDescent="0.25">
      <c r="A49" s="2">
        <v>45419</v>
      </c>
      <c r="B49" s="2" t="s">
        <v>54</v>
      </c>
      <c r="C49" s="2" t="s">
        <v>15</v>
      </c>
      <c r="D49" s="2" t="s">
        <v>70</v>
      </c>
      <c r="E49" s="2" t="s">
        <v>21</v>
      </c>
      <c r="G49" s="2" t="s">
        <v>22</v>
      </c>
      <c r="H49" s="2" t="s">
        <v>17</v>
      </c>
      <c r="I49" s="2" t="s">
        <v>18</v>
      </c>
      <c r="J49" s="2">
        <v>2</v>
      </c>
      <c r="L49" s="2">
        <v>7</v>
      </c>
      <c r="M49" s="2" t="s">
        <v>19</v>
      </c>
      <c r="P49" s="2" t="s">
        <v>22</v>
      </c>
      <c r="S49" s="2" t="s">
        <v>19</v>
      </c>
    </row>
    <row r="50" spans="1:19" x14ac:dyDescent="0.25">
      <c r="A50" s="2">
        <v>45400</v>
      </c>
      <c r="B50" s="2" t="s">
        <v>54</v>
      </c>
      <c r="C50" s="2" t="s">
        <v>15</v>
      </c>
      <c r="D50" s="2" t="s">
        <v>32</v>
      </c>
      <c r="E50" s="2" t="s">
        <v>30</v>
      </c>
      <c r="G50" s="2" t="s">
        <v>22</v>
      </c>
      <c r="H50" s="2" t="s">
        <v>17</v>
      </c>
      <c r="I50" s="2" t="s">
        <v>18</v>
      </c>
      <c r="J50" s="2">
        <v>0.4</v>
      </c>
      <c r="L50" s="2">
        <v>6.6</v>
      </c>
      <c r="M50" s="2" t="s">
        <v>19</v>
      </c>
      <c r="P50" s="2" t="s">
        <v>22</v>
      </c>
      <c r="S50" s="2" t="s">
        <v>19</v>
      </c>
    </row>
    <row r="51" spans="1:19" x14ac:dyDescent="0.25">
      <c r="A51" s="2">
        <v>45461</v>
      </c>
      <c r="B51" s="2" t="s">
        <v>54</v>
      </c>
      <c r="C51" s="2" t="s">
        <v>15</v>
      </c>
      <c r="D51" s="2" t="s">
        <v>32</v>
      </c>
      <c r="E51" s="2" t="s">
        <v>30</v>
      </c>
      <c r="G51" s="2" t="s">
        <v>22</v>
      </c>
      <c r="H51" s="2" t="s">
        <v>17</v>
      </c>
      <c r="I51" s="2" t="s">
        <v>18</v>
      </c>
      <c r="J51" s="2">
        <v>0.3</v>
      </c>
      <c r="L51" s="2">
        <v>6.6</v>
      </c>
      <c r="M51" s="2" t="s">
        <v>19</v>
      </c>
      <c r="P51" s="2" t="s">
        <v>22</v>
      </c>
      <c r="S51" s="2" t="s">
        <v>19</v>
      </c>
    </row>
    <row r="52" spans="1:19" x14ac:dyDescent="0.25">
      <c r="A52" s="2">
        <v>45398</v>
      </c>
      <c r="B52" s="2" t="s">
        <v>54</v>
      </c>
      <c r="C52" s="2" t="s">
        <v>15</v>
      </c>
      <c r="D52" s="2" t="s">
        <v>57</v>
      </c>
      <c r="E52" s="2" t="s">
        <v>20</v>
      </c>
      <c r="G52" s="2" t="s">
        <v>22</v>
      </c>
      <c r="H52" s="2" t="s">
        <v>17</v>
      </c>
      <c r="I52" s="2" t="s">
        <v>18</v>
      </c>
      <c r="J52" s="2">
        <v>0.3</v>
      </c>
      <c r="L52" s="2">
        <v>6.4</v>
      </c>
      <c r="M52" s="2" t="s">
        <v>19</v>
      </c>
      <c r="P52" s="2" t="s">
        <v>22</v>
      </c>
      <c r="S52" s="2" t="s">
        <v>19</v>
      </c>
    </row>
    <row r="53" spans="1:19" x14ac:dyDescent="0.25">
      <c r="A53" s="2">
        <v>45455</v>
      </c>
      <c r="B53" s="2" t="s">
        <v>54</v>
      </c>
      <c r="C53" s="2" t="s">
        <v>15</v>
      </c>
      <c r="D53" s="2" t="s">
        <v>57</v>
      </c>
      <c r="E53" s="2" t="s">
        <v>20</v>
      </c>
      <c r="G53" s="2" t="s">
        <v>22</v>
      </c>
      <c r="H53" s="2" t="s">
        <v>17</v>
      </c>
      <c r="I53" s="2" t="s">
        <v>18</v>
      </c>
      <c r="J53" s="2">
        <v>0.2</v>
      </c>
      <c r="L53" s="2">
        <v>6.4</v>
      </c>
      <c r="M53" s="2" t="s">
        <v>19</v>
      </c>
      <c r="P53" s="2" t="s">
        <v>22</v>
      </c>
      <c r="S53" s="2" t="s">
        <v>19</v>
      </c>
    </row>
    <row r="54" spans="1:19" x14ac:dyDescent="0.25">
      <c r="A54" s="2">
        <v>45461</v>
      </c>
      <c r="B54" s="2" t="s">
        <v>54</v>
      </c>
      <c r="C54" s="2" t="s">
        <v>15</v>
      </c>
      <c r="D54" s="2" t="s">
        <v>57</v>
      </c>
      <c r="E54" s="2" t="s">
        <v>20</v>
      </c>
      <c r="G54" s="2" t="s">
        <v>22</v>
      </c>
      <c r="H54" s="2" t="s">
        <v>17</v>
      </c>
      <c r="I54" s="2" t="s">
        <v>18</v>
      </c>
      <c r="J54" s="2">
        <v>0.3</v>
      </c>
      <c r="L54" s="2">
        <v>6.4</v>
      </c>
      <c r="M54" s="2" t="s">
        <v>19</v>
      </c>
      <c r="P54" s="2" t="s">
        <v>22</v>
      </c>
      <c r="S54" s="2" t="s">
        <v>19</v>
      </c>
    </row>
    <row r="55" spans="1:19" x14ac:dyDescent="0.25">
      <c r="A55" s="2">
        <v>45433</v>
      </c>
      <c r="B55" s="2" t="s">
        <v>54</v>
      </c>
      <c r="C55" s="2" t="s">
        <v>15</v>
      </c>
      <c r="D55" s="2" t="s">
        <v>57</v>
      </c>
      <c r="E55" s="2" t="s">
        <v>20</v>
      </c>
      <c r="G55" s="2" t="s">
        <v>22</v>
      </c>
      <c r="H55" s="2" t="s">
        <v>17</v>
      </c>
      <c r="I55" s="2" t="s">
        <v>18</v>
      </c>
      <c r="J55" s="2">
        <v>0.3</v>
      </c>
      <c r="L55" s="2">
        <v>6.4</v>
      </c>
      <c r="M55" s="2" t="s">
        <v>19</v>
      </c>
      <c r="P55" s="2" t="s">
        <v>22</v>
      </c>
      <c r="S55" s="2" t="s">
        <v>19</v>
      </c>
    </row>
    <row r="56" spans="1:19" x14ac:dyDescent="0.25">
      <c r="A56" s="2">
        <v>45428</v>
      </c>
      <c r="B56" s="2" t="s">
        <v>54</v>
      </c>
      <c r="C56" s="2" t="s">
        <v>15</v>
      </c>
      <c r="D56" s="2" t="s">
        <v>78</v>
      </c>
      <c r="E56" s="2" t="s">
        <v>20</v>
      </c>
      <c r="G56" s="2" t="s">
        <v>22</v>
      </c>
      <c r="H56" s="2" t="s">
        <v>17</v>
      </c>
      <c r="I56" s="2" t="s">
        <v>18</v>
      </c>
      <c r="J56" s="2">
        <v>0.5</v>
      </c>
      <c r="L56" s="2">
        <v>6.1</v>
      </c>
      <c r="M56" s="2" t="s">
        <v>19</v>
      </c>
      <c r="P56" s="2" t="s">
        <v>22</v>
      </c>
      <c r="S56" s="2" t="s">
        <v>19</v>
      </c>
    </row>
    <row r="57" spans="1:19" x14ac:dyDescent="0.25">
      <c r="A57" s="2">
        <v>45426</v>
      </c>
      <c r="B57" s="2" t="s">
        <v>54</v>
      </c>
      <c r="C57" s="2" t="s">
        <v>15</v>
      </c>
      <c r="D57" s="2" t="s">
        <v>78</v>
      </c>
      <c r="E57" s="2" t="s">
        <v>20</v>
      </c>
      <c r="G57" s="2" t="s">
        <v>22</v>
      </c>
      <c r="H57" s="2" t="s">
        <v>17</v>
      </c>
      <c r="I57" s="2" t="s">
        <v>18</v>
      </c>
      <c r="J57" s="2">
        <v>1</v>
      </c>
      <c r="L57" s="2">
        <v>6.1</v>
      </c>
      <c r="M57" s="2" t="s">
        <v>19</v>
      </c>
      <c r="P57" s="2" t="s">
        <v>22</v>
      </c>
      <c r="S57" s="2" t="s">
        <v>19</v>
      </c>
    </row>
    <row r="58" spans="1:19" x14ac:dyDescent="0.25">
      <c r="A58" s="2">
        <v>45455</v>
      </c>
      <c r="B58" s="2" t="s">
        <v>54</v>
      </c>
      <c r="C58" s="2" t="s">
        <v>15</v>
      </c>
      <c r="D58" s="2" t="s">
        <v>78</v>
      </c>
      <c r="E58" s="2" t="s">
        <v>20</v>
      </c>
      <c r="G58" s="2" t="s">
        <v>22</v>
      </c>
      <c r="H58" s="2" t="s">
        <v>17</v>
      </c>
      <c r="I58" s="2" t="s">
        <v>18</v>
      </c>
      <c r="J58" s="2">
        <v>0.2</v>
      </c>
      <c r="L58" s="2">
        <v>6.1</v>
      </c>
      <c r="M58" s="2" t="s">
        <v>19</v>
      </c>
      <c r="P58" s="2" t="s">
        <v>22</v>
      </c>
      <c r="S58" s="2" t="s">
        <v>19</v>
      </c>
    </row>
    <row r="59" spans="1:19" x14ac:dyDescent="0.25">
      <c r="A59" s="2">
        <v>45427</v>
      </c>
      <c r="B59" s="2" t="s">
        <v>54</v>
      </c>
      <c r="C59" s="2" t="s">
        <v>15</v>
      </c>
      <c r="D59" s="2" t="s">
        <v>78</v>
      </c>
      <c r="E59" s="2" t="s">
        <v>20</v>
      </c>
      <c r="G59" s="2" t="s">
        <v>22</v>
      </c>
      <c r="H59" s="2" t="s">
        <v>17</v>
      </c>
      <c r="I59" s="2" t="s">
        <v>18</v>
      </c>
      <c r="J59" s="2">
        <v>0.4</v>
      </c>
      <c r="L59" s="2">
        <v>6.1</v>
      </c>
      <c r="M59" s="2" t="s">
        <v>19</v>
      </c>
      <c r="P59" s="2" t="s">
        <v>22</v>
      </c>
      <c r="S59" s="2" t="s">
        <v>19</v>
      </c>
    </row>
    <row r="60" spans="1:19" x14ac:dyDescent="0.25">
      <c r="A60" s="2">
        <v>45428</v>
      </c>
      <c r="B60" s="2" t="s">
        <v>54</v>
      </c>
      <c r="C60" s="2" t="s">
        <v>15</v>
      </c>
      <c r="D60" s="2" t="s">
        <v>78</v>
      </c>
      <c r="E60" s="2" t="s">
        <v>20</v>
      </c>
      <c r="G60" s="2" t="s">
        <v>22</v>
      </c>
      <c r="H60" s="2" t="s">
        <v>17</v>
      </c>
      <c r="I60" s="2" t="s">
        <v>18</v>
      </c>
      <c r="J60" s="2">
        <v>0.2</v>
      </c>
      <c r="L60" s="2">
        <v>6.1</v>
      </c>
      <c r="M60" s="2" t="s">
        <v>19</v>
      </c>
      <c r="P60" s="2" t="s">
        <v>22</v>
      </c>
      <c r="S60" s="2" t="s">
        <v>19</v>
      </c>
    </row>
    <row r="61" spans="1:19" x14ac:dyDescent="0.25">
      <c r="A61" s="2">
        <v>45461</v>
      </c>
      <c r="B61" s="2" t="s">
        <v>54</v>
      </c>
      <c r="C61" s="2" t="s">
        <v>15</v>
      </c>
      <c r="D61" s="2" t="s">
        <v>78</v>
      </c>
      <c r="E61" s="2" t="s">
        <v>20</v>
      </c>
      <c r="G61" s="2" t="s">
        <v>22</v>
      </c>
      <c r="H61" s="2" t="s">
        <v>17</v>
      </c>
      <c r="I61" s="2" t="s">
        <v>18</v>
      </c>
      <c r="J61" s="2">
        <v>0.4</v>
      </c>
      <c r="L61" s="2">
        <v>6.1</v>
      </c>
      <c r="M61" s="2" t="s">
        <v>19</v>
      </c>
      <c r="P61" s="2" t="s">
        <v>22</v>
      </c>
      <c r="S61" s="2" t="s">
        <v>19</v>
      </c>
    </row>
    <row r="62" spans="1:19" x14ac:dyDescent="0.25">
      <c r="A62" s="2">
        <v>45433</v>
      </c>
      <c r="B62" s="2" t="s">
        <v>54</v>
      </c>
      <c r="C62" s="2" t="s">
        <v>15</v>
      </c>
      <c r="D62" s="2" t="s">
        <v>78</v>
      </c>
      <c r="E62" s="2" t="s">
        <v>20</v>
      </c>
      <c r="G62" s="2" t="s">
        <v>22</v>
      </c>
      <c r="H62" s="2" t="s">
        <v>17</v>
      </c>
      <c r="I62" s="2" t="s">
        <v>18</v>
      </c>
      <c r="J62" s="2">
        <v>0.4</v>
      </c>
      <c r="L62" s="2">
        <v>6.1</v>
      </c>
      <c r="M62" s="2" t="s">
        <v>19</v>
      </c>
      <c r="P62" s="2" t="s">
        <v>22</v>
      </c>
      <c r="S62" s="2" t="s">
        <v>19</v>
      </c>
    </row>
    <row r="63" spans="1:19" x14ac:dyDescent="0.25">
      <c r="A63" s="2">
        <v>45461</v>
      </c>
      <c r="B63" s="2" t="s">
        <v>54</v>
      </c>
      <c r="C63" s="2" t="s">
        <v>15</v>
      </c>
      <c r="D63" s="2" t="s">
        <v>78</v>
      </c>
      <c r="E63" s="2" t="s">
        <v>20</v>
      </c>
      <c r="G63" s="2" t="s">
        <v>22</v>
      </c>
      <c r="H63" s="2" t="s">
        <v>17</v>
      </c>
      <c r="I63" s="2" t="s">
        <v>18</v>
      </c>
      <c r="J63" s="2">
        <v>0.4</v>
      </c>
      <c r="L63" s="2">
        <v>6.1</v>
      </c>
      <c r="M63" s="2" t="s">
        <v>19</v>
      </c>
      <c r="P63" s="2" t="s">
        <v>22</v>
      </c>
      <c r="S63" s="2" t="s">
        <v>19</v>
      </c>
    </row>
    <row r="64" spans="1:19" x14ac:dyDescent="0.25">
      <c r="A64" s="2">
        <v>45433</v>
      </c>
      <c r="B64" s="2" t="s">
        <v>54</v>
      </c>
      <c r="C64" s="2" t="s">
        <v>15</v>
      </c>
      <c r="D64" s="2" t="s">
        <v>78</v>
      </c>
      <c r="E64" s="2" t="s">
        <v>20</v>
      </c>
      <c r="G64" s="2" t="s">
        <v>22</v>
      </c>
      <c r="H64" s="2" t="s">
        <v>17</v>
      </c>
      <c r="I64" s="2" t="s">
        <v>18</v>
      </c>
      <c r="J64" s="2">
        <v>2</v>
      </c>
      <c r="L64" s="2">
        <v>6.1</v>
      </c>
      <c r="M64" s="2" t="s">
        <v>19</v>
      </c>
      <c r="P64" s="2" t="s">
        <v>22</v>
      </c>
      <c r="S64" s="2" t="s">
        <v>19</v>
      </c>
    </row>
    <row r="65" spans="1:19" x14ac:dyDescent="0.25">
      <c r="A65" s="2">
        <v>45415</v>
      </c>
      <c r="B65" s="2" t="s">
        <v>54</v>
      </c>
      <c r="C65" s="2" t="s">
        <v>15</v>
      </c>
      <c r="D65" s="2" t="s">
        <v>78</v>
      </c>
      <c r="E65" s="2" t="s">
        <v>20</v>
      </c>
      <c r="G65" s="2" t="s">
        <v>22</v>
      </c>
      <c r="H65" s="2" t="s">
        <v>17</v>
      </c>
      <c r="I65" s="2" t="s">
        <v>18</v>
      </c>
      <c r="J65" s="2">
        <v>0.6</v>
      </c>
      <c r="L65" s="2">
        <v>6.1</v>
      </c>
      <c r="M65" s="2" t="s">
        <v>19</v>
      </c>
      <c r="P65" s="2" t="s">
        <v>22</v>
      </c>
      <c r="S65" s="2" t="s">
        <v>19</v>
      </c>
    </row>
    <row r="66" spans="1:19" x14ac:dyDescent="0.25">
      <c r="A66" s="2">
        <v>45461</v>
      </c>
      <c r="B66" s="2" t="s">
        <v>54</v>
      </c>
      <c r="C66" s="2" t="s">
        <v>15</v>
      </c>
      <c r="D66" s="2" t="s">
        <v>79</v>
      </c>
      <c r="E66" s="2" t="s">
        <v>20</v>
      </c>
      <c r="G66" s="2" t="s">
        <v>22</v>
      </c>
      <c r="H66" s="2" t="s">
        <v>17</v>
      </c>
      <c r="I66" s="2" t="s">
        <v>18</v>
      </c>
      <c r="J66" s="2">
        <v>1</v>
      </c>
      <c r="L66" s="2">
        <v>6</v>
      </c>
      <c r="M66" s="2" t="s">
        <v>19</v>
      </c>
      <c r="P66" s="2" t="s">
        <v>22</v>
      </c>
      <c r="S66" s="2" t="s">
        <v>19</v>
      </c>
    </row>
    <row r="67" spans="1:19" x14ac:dyDescent="0.25">
      <c r="A67" s="2">
        <v>45461</v>
      </c>
      <c r="B67" s="2" t="s">
        <v>54</v>
      </c>
      <c r="C67" s="2" t="s">
        <v>15</v>
      </c>
      <c r="D67" s="2" t="s">
        <v>79</v>
      </c>
      <c r="E67" s="2" t="s">
        <v>20</v>
      </c>
      <c r="G67" s="2" t="s">
        <v>22</v>
      </c>
      <c r="H67" s="2" t="s">
        <v>17</v>
      </c>
      <c r="I67" s="2" t="s">
        <v>18</v>
      </c>
      <c r="J67" s="2">
        <v>0.6</v>
      </c>
      <c r="L67" s="2">
        <v>6</v>
      </c>
      <c r="M67" s="2" t="s">
        <v>19</v>
      </c>
      <c r="P67" s="2" t="s">
        <v>22</v>
      </c>
      <c r="S67" s="2" t="s">
        <v>19</v>
      </c>
    </row>
    <row r="68" spans="1:19" x14ac:dyDescent="0.25">
      <c r="A68" s="2">
        <v>45455</v>
      </c>
      <c r="B68" s="2" t="s">
        <v>54</v>
      </c>
      <c r="C68" s="2" t="s">
        <v>15</v>
      </c>
      <c r="D68" s="2" t="s">
        <v>79</v>
      </c>
      <c r="E68" s="2" t="s">
        <v>20</v>
      </c>
      <c r="G68" s="2" t="s">
        <v>22</v>
      </c>
      <c r="H68" s="2" t="s">
        <v>17</v>
      </c>
      <c r="I68" s="2" t="s">
        <v>18</v>
      </c>
      <c r="J68" s="2">
        <v>1</v>
      </c>
      <c r="L68" s="2">
        <v>6</v>
      </c>
      <c r="M68" s="2" t="s">
        <v>19</v>
      </c>
      <c r="P68" s="2" t="s">
        <v>22</v>
      </c>
      <c r="S68" s="2" t="s">
        <v>19</v>
      </c>
    </row>
    <row r="69" spans="1:19" x14ac:dyDescent="0.25">
      <c r="A69" s="2">
        <v>45460</v>
      </c>
      <c r="B69" s="2" t="s">
        <v>54</v>
      </c>
      <c r="C69" s="2" t="s">
        <v>15</v>
      </c>
      <c r="D69" s="2" t="s">
        <v>79</v>
      </c>
      <c r="E69" s="2" t="s">
        <v>20</v>
      </c>
      <c r="G69" s="2" t="s">
        <v>22</v>
      </c>
      <c r="H69" s="2" t="s">
        <v>17</v>
      </c>
      <c r="I69" s="2" t="s">
        <v>18</v>
      </c>
      <c r="J69" s="2">
        <v>0.3</v>
      </c>
      <c r="L69" s="2">
        <v>6</v>
      </c>
      <c r="M69" s="2" t="s">
        <v>19</v>
      </c>
      <c r="P69" s="2" t="s">
        <v>22</v>
      </c>
      <c r="S69" s="2" t="s">
        <v>19</v>
      </c>
    </row>
    <row r="70" spans="1:19" x14ac:dyDescent="0.25">
      <c r="A70" s="2">
        <v>45446</v>
      </c>
      <c r="B70" s="2" t="s">
        <v>54</v>
      </c>
      <c r="C70" s="2" t="s">
        <v>15</v>
      </c>
      <c r="D70" s="2" t="s">
        <v>79</v>
      </c>
      <c r="E70" s="2" t="s">
        <v>20</v>
      </c>
      <c r="G70" s="2" t="s">
        <v>22</v>
      </c>
      <c r="H70" s="2" t="s">
        <v>17</v>
      </c>
      <c r="I70" s="2" t="s">
        <v>18</v>
      </c>
      <c r="J70" s="2">
        <v>0.6</v>
      </c>
      <c r="L70" s="2">
        <v>6</v>
      </c>
      <c r="M70" s="2" t="s">
        <v>19</v>
      </c>
      <c r="P70" s="2" t="s">
        <v>22</v>
      </c>
      <c r="S70" s="2" t="s">
        <v>19</v>
      </c>
    </row>
    <row r="71" spans="1:19" x14ac:dyDescent="0.25">
      <c r="A71" s="2">
        <v>45461</v>
      </c>
      <c r="B71" s="2" t="s">
        <v>54</v>
      </c>
      <c r="C71" s="2" t="s">
        <v>15</v>
      </c>
      <c r="D71" s="2" t="s">
        <v>79</v>
      </c>
      <c r="E71" s="2" t="s">
        <v>20</v>
      </c>
      <c r="G71" s="2" t="s">
        <v>22</v>
      </c>
      <c r="H71" s="2" t="s">
        <v>17</v>
      </c>
      <c r="I71" s="2" t="s">
        <v>18</v>
      </c>
      <c r="J71" s="2">
        <v>2</v>
      </c>
      <c r="L71" s="2">
        <v>6</v>
      </c>
      <c r="M71" s="2" t="s">
        <v>19</v>
      </c>
      <c r="P71" s="2" t="s">
        <v>22</v>
      </c>
      <c r="S71" s="2" t="s">
        <v>19</v>
      </c>
    </row>
    <row r="72" spans="1:19" x14ac:dyDescent="0.25">
      <c r="A72" s="2">
        <v>45447</v>
      </c>
      <c r="B72" s="2" t="s">
        <v>54</v>
      </c>
      <c r="C72" s="2" t="s">
        <v>15</v>
      </c>
      <c r="D72" s="2" t="s">
        <v>79</v>
      </c>
      <c r="E72" s="2" t="s">
        <v>20</v>
      </c>
      <c r="G72" s="2" t="s">
        <v>58</v>
      </c>
      <c r="H72" s="2" t="s">
        <v>23</v>
      </c>
      <c r="I72" s="2" t="s">
        <v>18</v>
      </c>
      <c r="J72" s="2">
        <v>0.5</v>
      </c>
      <c r="L72" s="2">
        <v>6</v>
      </c>
      <c r="M72" s="2" t="s">
        <v>19</v>
      </c>
      <c r="P72" s="2" t="s">
        <v>58</v>
      </c>
      <c r="S72" s="2" t="s">
        <v>19</v>
      </c>
    </row>
    <row r="73" spans="1:19" x14ac:dyDescent="0.25">
      <c r="A73" s="2">
        <v>45419</v>
      </c>
      <c r="B73" s="2" t="s">
        <v>54</v>
      </c>
      <c r="C73" s="2" t="s">
        <v>15</v>
      </c>
      <c r="D73" s="2" t="s">
        <v>67</v>
      </c>
      <c r="E73" s="2" t="s">
        <v>20</v>
      </c>
      <c r="G73" s="2" t="s">
        <v>22</v>
      </c>
      <c r="H73" s="2" t="s">
        <v>17</v>
      </c>
      <c r="I73" s="2" t="s">
        <v>18</v>
      </c>
      <c r="J73" s="2">
        <v>0.4</v>
      </c>
      <c r="L73" s="2">
        <v>5.5</v>
      </c>
      <c r="M73" s="2" t="s">
        <v>19</v>
      </c>
      <c r="P73" s="2" t="s">
        <v>22</v>
      </c>
      <c r="S73" s="2" t="s">
        <v>19</v>
      </c>
    </row>
    <row r="74" spans="1:19" x14ac:dyDescent="0.25">
      <c r="A74" s="2">
        <v>45392</v>
      </c>
      <c r="B74" s="2" t="s">
        <v>54</v>
      </c>
      <c r="C74" s="2" t="s">
        <v>15</v>
      </c>
      <c r="D74" s="2" t="s">
        <v>67</v>
      </c>
      <c r="E74" s="2" t="s">
        <v>20</v>
      </c>
      <c r="G74" s="2" t="s">
        <v>22</v>
      </c>
      <c r="H74" s="2" t="s">
        <v>17</v>
      </c>
      <c r="I74" s="2" t="s">
        <v>18</v>
      </c>
      <c r="J74" s="2">
        <v>0.6</v>
      </c>
      <c r="L74" s="2">
        <v>5.5</v>
      </c>
      <c r="M74" s="2" t="s">
        <v>19</v>
      </c>
      <c r="P74" s="2" t="s">
        <v>22</v>
      </c>
      <c r="S74" s="2" t="s">
        <v>19</v>
      </c>
    </row>
    <row r="75" spans="1:19" x14ac:dyDescent="0.25">
      <c r="A75" s="2">
        <v>45393</v>
      </c>
      <c r="B75" s="2" t="s">
        <v>54</v>
      </c>
      <c r="C75" s="2" t="s">
        <v>15</v>
      </c>
      <c r="D75" s="2" t="s">
        <v>67</v>
      </c>
      <c r="E75" s="2" t="s">
        <v>20</v>
      </c>
      <c r="G75" s="2" t="s">
        <v>22</v>
      </c>
      <c r="H75" s="2" t="s">
        <v>17</v>
      </c>
      <c r="I75" s="2" t="s">
        <v>18</v>
      </c>
      <c r="J75" s="2">
        <v>1</v>
      </c>
      <c r="L75" s="2">
        <v>5.5</v>
      </c>
      <c r="M75" s="2" t="s">
        <v>19</v>
      </c>
      <c r="P75" s="2" t="s">
        <v>22</v>
      </c>
      <c r="S75" s="2" t="s">
        <v>19</v>
      </c>
    </row>
    <row r="76" spans="1:19" x14ac:dyDescent="0.25">
      <c r="A76" s="2">
        <v>45394</v>
      </c>
      <c r="B76" s="2" t="s">
        <v>54</v>
      </c>
      <c r="C76" s="2" t="s">
        <v>15</v>
      </c>
      <c r="D76" s="2" t="s">
        <v>67</v>
      </c>
      <c r="E76" s="2" t="s">
        <v>20</v>
      </c>
      <c r="G76" s="2" t="s">
        <v>22</v>
      </c>
      <c r="H76" s="2" t="s">
        <v>17</v>
      </c>
      <c r="I76" s="2" t="s">
        <v>18</v>
      </c>
      <c r="J76" s="2">
        <v>0.3</v>
      </c>
      <c r="L76" s="2">
        <v>5.5</v>
      </c>
      <c r="M76" s="2" t="s">
        <v>19</v>
      </c>
      <c r="P76" s="2" t="s">
        <v>22</v>
      </c>
      <c r="S76" s="2" t="s">
        <v>19</v>
      </c>
    </row>
    <row r="77" spans="1:19" x14ac:dyDescent="0.25">
      <c r="A77" s="2">
        <v>45398</v>
      </c>
      <c r="B77" s="2" t="s">
        <v>54</v>
      </c>
      <c r="C77" s="2" t="s">
        <v>15</v>
      </c>
      <c r="D77" s="2" t="s">
        <v>67</v>
      </c>
      <c r="E77" s="2" t="s">
        <v>20</v>
      </c>
      <c r="G77" s="2" t="s">
        <v>22</v>
      </c>
      <c r="H77" s="2" t="s">
        <v>17</v>
      </c>
      <c r="I77" s="2" t="s">
        <v>18</v>
      </c>
      <c r="J77" s="2">
        <v>0.3</v>
      </c>
      <c r="L77" s="2">
        <v>5.5</v>
      </c>
      <c r="M77" s="2" t="s">
        <v>19</v>
      </c>
      <c r="P77" s="2" t="s">
        <v>22</v>
      </c>
      <c r="S77" s="2" t="s">
        <v>19</v>
      </c>
    </row>
    <row r="78" spans="1:19" x14ac:dyDescent="0.25">
      <c r="A78" s="2">
        <v>45398</v>
      </c>
      <c r="B78" s="2" t="s">
        <v>54</v>
      </c>
      <c r="C78" s="2" t="s">
        <v>15</v>
      </c>
      <c r="D78" s="2" t="s">
        <v>67</v>
      </c>
      <c r="E78" s="2" t="s">
        <v>20</v>
      </c>
      <c r="G78" s="2" t="s">
        <v>22</v>
      </c>
      <c r="H78" s="2" t="s">
        <v>17</v>
      </c>
      <c r="I78" s="2" t="s">
        <v>18</v>
      </c>
      <c r="J78" s="2">
        <v>2</v>
      </c>
      <c r="L78" s="2">
        <v>5.5</v>
      </c>
      <c r="M78" s="2" t="s">
        <v>19</v>
      </c>
      <c r="P78" s="2" t="s">
        <v>22</v>
      </c>
      <c r="S78" s="2" t="s">
        <v>19</v>
      </c>
    </row>
    <row r="79" spans="1:19" x14ac:dyDescent="0.25">
      <c r="A79" s="2">
        <v>45419</v>
      </c>
      <c r="B79" s="2" t="s">
        <v>54</v>
      </c>
      <c r="C79" s="2" t="s">
        <v>15</v>
      </c>
      <c r="D79" s="2" t="s">
        <v>67</v>
      </c>
      <c r="E79" s="2" t="s">
        <v>20</v>
      </c>
      <c r="G79" s="2" t="s">
        <v>22</v>
      </c>
      <c r="H79" s="2" t="s">
        <v>17</v>
      </c>
      <c r="I79" s="2" t="s">
        <v>18</v>
      </c>
      <c r="J79" s="2">
        <v>0.2</v>
      </c>
      <c r="L79" s="2">
        <v>5.5</v>
      </c>
      <c r="M79" s="2" t="s">
        <v>19</v>
      </c>
      <c r="P79" s="2" t="s">
        <v>22</v>
      </c>
      <c r="S79" s="2" t="s">
        <v>19</v>
      </c>
    </row>
    <row r="80" spans="1:19" x14ac:dyDescent="0.25">
      <c r="A80" s="2">
        <v>45394</v>
      </c>
      <c r="B80" s="2" t="s">
        <v>54</v>
      </c>
      <c r="C80" s="2" t="s">
        <v>15</v>
      </c>
      <c r="D80" s="2" t="s">
        <v>80</v>
      </c>
      <c r="E80" s="2" t="s">
        <v>20</v>
      </c>
      <c r="G80" s="2" t="s">
        <v>22</v>
      </c>
      <c r="H80" s="2" t="s">
        <v>17</v>
      </c>
      <c r="I80" s="2" t="s">
        <v>18</v>
      </c>
      <c r="J80" s="2">
        <v>0.3</v>
      </c>
      <c r="L80" s="2">
        <v>5</v>
      </c>
      <c r="M80" s="2" t="s">
        <v>19</v>
      </c>
      <c r="P80" s="2" t="s">
        <v>22</v>
      </c>
      <c r="S80" s="2" t="s">
        <v>19</v>
      </c>
    </row>
    <row r="81" spans="1:19" x14ac:dyDescent="0.25">
      <c r="A81" s="2">
        <v>45393</v>
      </c>
      <c r="B81" s="2" t="s">
        <v>54</v>
      </c>
      <c r="C81" s="2" t="s">
        <v>15</v>
      </c>
      <c r="D81" s="2" t="s">
        <v>80</v>
      </c>
      <c r="E81" s="2" t="s">
        <v>20</v>
      </c>
      <c r="G81" s="2" t="s">
        <v>22</v>
      </c>
      <c r="H81" s="2" t="s">
        <v>17</v>
      </c>
      <c r="I81" s="2" t="s">
        <v>18</v>
      </c>
      <c r="J81" s="2">
        <v>0.8</v>
      </c>
      <c r="L81" s="2">
        <v>5</v>
      </c>
      <c r="M81" s="2" t="s">
        <v>19</v>
      </c>
      <c r="P81" s="2" t="s">
        <v>22</v>
      </c>
      <c r="S81" s="2" t="s">
        <v>19</v>
      </c>
    </row>
    <row r="82" spans="1:19" x14ac:dyDescent="0.25">
      <c r="A82" s="2">
        <v>45399</v>
      </c>
      <c r="B82" s="2" t="s">
        <v>54</v>
      </c>
      <c r="C82" s="2" t="s">
        <v>15</v>
      </c>
      <c r="D82" s="2" t="s">
        <v>80</v>
      </c>
      <c r="E82" s="2" t="s">
        <v>20</v>
      </c>
      <c r="G82" s="2" t="s">
        <v>22</v>
      </c>
      <c r="H82" s="2" t="s">
        <v>17</v>
      </c>
      <c r="I82" s="2" t="s">
        <v>18</v>
      </c>
      <c r="J82" s="2">
        <v>0.3</v>
      </c>
      <c r="L82" s="2">
        <v>5</v>
      </c>
      <c r="M82" s="2" t="s">
        <v>19</v>
      </c>
      <c r="P82" s="2" t="s">
        <v>22</v>
      </c>
      <c r="S82" s="2" t="s">
        <v>19</v>
      </c>
    </row>
    <row r="83" spans="1:19" x14ac:dyDescent="0.25">
      <c r="A83" s="2">
        <v>45399</v>
      </c>
      <c r="B83" s="2" t="s">
        <v>54</v>
      </c>
      <c r="C83" s="2" t="s">
        <v>15</v>
      </c>
      <c r="D83" s="2" t="s">
        <v>80</v>
      </c>
      <c r="E83" s="2" t="s">
        <v>20</v>
      </c>
      <c r="G83" s="2" t="s">
        <v>22</v>
      </c>
      <c r="H83" s="2" t="s">
        <v>17</v>
      </c>
      <c r="I83" s="2" t="s">
        <v>18</v>
      </c>
      <c r="J83" s="2">
        <v>0.9</v>
      </c>
      <c r="L83" s="2">
        <v>5</v>
      </c>
      <c r="M83" s="2" t="s">
        <v>19</v>
      </c>
      <c r="P83" s="2" t="s">
        <v>22</v>
      </c>
      <c r="S83" s="2" t="s">
        <v>19</v>
      </c>
    </row>
    <row r="84" spans="1:19" x14ac:dyDescent="0.25">
      <c r="A84" s="2">
        <v>45399</v>
      </c>
      <c r="B84" s="2" t="s">
        <v>54</v>
      </c>
      <c r="C84" s="2" t="s">
        <v>15</v>
      </c>
      <c r="D84" s="2" t="s">
        <v>80</v>
      </c>
      <c r="E84" s="2" t="s">
        <v>20</v>
      </c>
      <c r="G84" s="2" t="s">
        <v>22</v>
      </c>
      <c r="H84" s="2" t="s">
        <v>17</v>
      </c>
      <c r="I84" s="2" t="s">
        <v>18</v>
      </c>
      <c r="J84" s="2">
        <v>2</v>
      </c>
      <c r="L84" s="2">
        <v>5</v>
      </c>
      <c r="M84" s="2" t="s">
        <v>19</v>
      </c>
      <c r="P84" s="2" t="s">
        <v>22</v>
      </c>
      <c r="S84" s="2" t="s">
        <v>19</v>
      </c>
    </row>
    <row r="85" spans="1:19" x14ac:dyDescent="0.25">
      <c r="A85" s="2">
        <v>45433</v>
      </c>
      <c r="B85" s="2" t="s">
        <v>54</v>
      </c>
      <c r="C85" s="2" t="s">
        <v>15</v>
      </c>
      <c r="D85" s="2" t="s">
        <v>72</v>
      </c>
      <c r="E85" s="2" t="s">
        <v>20</v>
      </c>
      <c r="G85" s="2" t="s">
        <v>22</v>
      </c>
      <c r="H85" s="2" t="s">
        <v>17</v>
      </c>
      <c r="I85" s="2" t="s">
        <v>18</v>
      </c>
      <c r="J85" s="2">
        <v>0.4</v>
      </c>
      <c r="L85" s="2">
        <v>4.9000000000000004</v>
      </c>
      <c r="M85" s="2" t="s">
        <v>19</v>
      </c>
      <c r="P85" s="2" t="s">
        <v>22</v>
      </c>
      <c r="S85" s="2" t="s">
        <v>19</v>
      </c>
    </row>
    <row r="86" spans="1:19" x14ac:dyDescent="0.25">
      <c r="A86" s="2">
        <v>45391</v>
      </c>
      <c r="B86" s="2" t="s">
        <v>54</v>
      </c>
      <c r="C86" s="2" t="s">
        <v>15</v>
      </c>
      <c r="D86" s="2" t="s">
        <v>72</v>
      </c>
      <c r="E86" s="2" t="s">
        <v>20</v>
      </c>
      <c r="G86" s="2" t="s">
        <v>22</v>
      </c>
      <c r="H86" s="2" t="s">
        <v>17</v>
      </c>
      <c r="I86" s="2" t="s">
        <v>18</v>
      </c>
      <c r="J86" s="2">
        <v>0.8</v>
      </c>
      <c r="L86" s="2">
        <v>4.9000000000000004</v>
      </c>
      <c r="M86" s="2" t="s">
        <v>19</v>
      </c>
      <c r="P86" s="2" t="s">
        <v>22</v>
      </c>
      <c r="S86" s="2" t="s">
        <v>19</v>
      </c>
    </row>
    <row r="87" spans="1:19" x14ac:dyDescent="0.25">
      <c r="A87" s="2">
        <v>45433</v>
      </c>
      <c r="B87" s="2" t="s">
        <v>54</v>
      </c>
      <c r="C87" s="2" t="s">
        <v>15</v>
      </c>
      <c r="D87" s="2" t="s">
        <v>72</v>
      </c>
      <c r="E87" s="2" t="s">
        <v>20</v>
      </c>
      <c r="G87" s="2" t="s">
        <v>22</v>
      </c>
      <c r="H87" s="2" t="s">
        <v>17</v>
      </c>
      <c r="I87" s="2" t="s">
        <v>18</v>
      </c>
      <c r="J87" s="2">
        <v>0.5</v>
      </c>
      <c r="L87" s="2">
        <v>4.9000000000000004</v>
      </c>
      <c r="M87" s="2" t="s">
        <v>19</v>
      </c>
      <c r="P87" s="2" t="s">
        <v>22</v>
      </c>
      <c r="S87" s="2" t="s">
        <v>19</v>
      </c>
    </row>
    <row r="88" spans="1:19" x14ac:dyDescent="0.25">
      <c r="A88" s="2">
        <v>45391</v>
      </c>
      <c r="B88" s="2" t="s">
        <v>54</v>
      </c>
      <c r="C88" s="2" t="s">
        <v>15</v>
      </c>
      <c r="D88" s="2" t="s">
        <v>72</v>
      </c>
      <c r="E88" s="2" t="s">
        <v>20</v>
      </c>
      <c r="G88" s="2" t="s">
        <v>22</v>
      </c>
      <c r="H88" s="2" t="s">
        <v>17</v>
      </c>
      <c r="I88" s="2" t="s">
        <v>18</v>
      </c>
      <c r="J88" s="2">
        <v>1.5</v>
      </c>
      <c r="L88" s="2">
        <v>4.9000000000000004</v>
      </c>
      <c r="M88" s="2" t="s">
        <v>19</v>
      </c>
      <c r="P88" s="2" t="s">
        <v>22</v>
      </c>
      <c r="S88" s="2" t="s">
        <v>19</v>
      </c>
    </row>
    <row r="89" spans="1:19" x14ac:dyDescent="0.25">
      <c r="A89" s="2">
        <v>45392</v>
      </c>
      <c r="B89" s="2" t="s">
        <v>54</v>
      </c>
      <c r="C89" s="2" t="s">
        <v>15</v>
      </c>
      <c r="D89" s="2" t="s">
        <v>72</v>
      </c>
      <c r="E89" s="2" t="s">
        <v>20</v>
      </c>
      <c r="G89" s="2" t="s">
        <v>22</v>
      </c>
      <c r="H89" s="2" t="s">
        <v>17</v>
      </c>
      <c r="I89" s="2" t="s">
        <v>18</v>
      </c>
      <c r="J89" s="2">
        <v>1</v>
      </c>
      <c r="L89" s="2">
        <v>4.9000000000000004</v>
      </c>
      <c r="M89" s="2" t="s">
        <v>19</v>
      </c>
      <c r="P89" s="2" t="s">
        <v>22</v>
      </c>
      <c r="S89" s="2" t="s">
        <v>19</v>
      </c>
    </row>
    <row r="90" spans="1:19" x14ac:dyDescent="0.25">
      <c r="A90" s="2">
        <v>45383</v>
      </c>
      <c r="B90" s="2" t="s">
        <v>54</v>
      </c>
      <c r="C90" s="2" t="s">
        <v>15</v>
      </c>
      <c r="D90" s="2" t="s">
        <v>72</v>
      </c>
      <c r="E90" s="2" t="s">
        <v>20</v>
      </c>
      <c r="G90" s="2" t="s">
        <v>22</v>
      </c>
      <c r="H90" s="2" t="s">
        <v>17</v>
      </c>
      <c r="I90" s="2" t="s">
        <v>18</v>
      </c>
      <c r="J90" s="2">
        <v>0.2</v>
      </c>
      <c r="L90" s="2">
        <v>4.9000000000000004</v>
      </c>
      <c r="M90" s="2" t="s">
        <v>19</v>
      </c>
      <c r="P90" s="2" t="s">
        <v>22</v>
      </c>
      <c r="S90" s="2" t="s">
        <v>19</v>
      </c>
    </row>
    <row r="91" spans="1:19" x14ac:dyDescent="0.25">
      <c r="A91" s="2">
        <v>45419</v>
      </c>
      <c r="B91" s="2" t="s">
        <v>54</v>
      </c>
      <c r="C91" s="2" t="s">
        <v>15</v>
      </c>
      <c r="D91" s="2" t="s">
        <v>45</v>
      </c>
      <c r="E91" s="2" t="s">
        <v>20</v>
      </c>
      <c r="G91" s="2" t="s">
        <v>22</v>
      </c>
      <c r="H91" s="2" t="s">
        <v>17</v>
      </c>
      <c r="I91" s="2" t="s">
        <v>18</v>
      </c>
      <c r="J91" s="2">
        <v>0.3</v>
      </c>
      <c r="L91" s="2">
        <v>4.8</v>
      </c>
      <c r="M91" s="2" t="s">
        <v>19</v>
      </c>
      <c r="P91" s="2" t="s">
        <v>22</v>
      </c>
      <c r="S91" s="2" t="s">
        <v>19</v>
      </c>
    </row>
    <row r="92" spans="1:19" x14ac:dyDescent="0.25">
      <c r="A92" s="2">
        <v>45426</v>
      </c>
      <c r="B92" s="2" t="s">
        <v>54</v>
      </c>
      <c r="C92" s="2" t="s">
        <v>15</v>
      </c>
      <c r="D92" s="2" t="s">
        <v>45</v>
      </c>
      <c r="E92" s="2" t="s">
        <v>20</v>
      </c>
      <c r="G92" s="2" t="s">
        <v>22</v>
      </c>
      <c r="H92" s="2" t="s">
        <v>17</v>
      </c>
      <c r="I92" s="2" t="s">
        <v>18</v>
      </c>
      <c r="J92" s="2">
        <v>0.3</v>
      </c>
      <c r="L92" s="2">
        <v>4.8</v>
      </c>
      <c r="M92" s="2" t="s">
        <v>19</v>
      </c>
      <c r="P92" s="2" t="s">
        <v>22</v>
      </c>
      <c r="S92" s="2" t="s">
        <v>19</v>
      </c>
    </row>
    <row r="93" spans="1:19" x14ac:dyDescent="0.25">
      <c r="A93" s="2">
        <v>45400</v>
      </c>
      <c r="B93" s="2" t="s">
        <v>54</v>
      </c>
      <c r="C93" s="2" t="s">
        <v>15</v>
      </c>
      <c r="D93" s="2" t="s">
        <v>45</v>
      </c>
      <c r="E93" s="2" t="s">
        <v>20</v>
      </c>
      <c r="G93" s="2" t="s">
        <v>22</v>
      </c>
      <c r="H93" s="2" t="s">
        <v>17</v>
      </c>
      <c r="I93" s="2" t="s">
        <v>18</v>
      </c>
      <c r="J93" s="2">
        <v>0.3</v>
      </c>
      <c r="L93" s="2">
        <v>4.8</v>
      </c>
      <c r="M93" s="2" t="s">
        <v>19</v>
      </c>
      <c r="P93" s="2" t="s">
        <v>22</v>
      </c>
      <c r="S93" s="2" t="s">
        <v>19</v>
      </c>
    </row>
    <row r="94" spans="1:19" x14ac:dyDescent="0.25">
      <c r="A94" s="2">
        <v>45433</v>
      </c>
      <c r="B94" s="2" t="s">
        <v>54</v>
      </c>
      <c r="C94" s="2" t="s">
        <v>15</v>
      </c>
      <c r="D94" s="2" t="s">
        <v>45</v>
      </c>
      <c r="E94" s="2" t="s">
        <v>20</v>
      </c>
      <c r="G94" s="2" t="s">
        <v>22</v>
      </c>
      <c r="H94" s="2" t="s">
        <v>17</v>
      </c>
      <c r="I94" s="2" t="s">
        <v>18</v>
      </c>
      <c r="J94" s="2">
        <v>0.3</v>
      </c>
      <c r="L94" s="2">
        <v>4.8</v>
      </c>
      <c r="M94" s="2" t="s">
        <v>19</v>
      </c>
      <c r="P94" s="2" t="s">
        <v>22</v>
      </c>
      <c r="S94" s="2" t="s">
        <v>19</v>
      </c>
    </row>
    <row r="95" spans="1:19" x14ac:dyDescent="0.25">
      <c r="A95" s="2">
        <v>45404</v>
      </c>
      <c r="B95" s="2" t="s">
        <v>54</v>
      </c>
      <c r="C95" s="2" t="s">
        <v>15</v>
      </c>
      <c r="D95" s="2" t="s">
        <v>81</v>
      </c>
      <c r="E95" s="2" t="s">
        <v>20</v>
      </c>
      <c r="G95" s="2" t="s">
        <v>22</v>
      </c>
      <c r="H95" s="2" t="s">
        <v>17</v>
      </c>
      <c r="I95" s="2" t="s">
        <v>18</v>
      </c>
      <c r="J95" s="2">
        <v>0.3</v>
      </c>
      <c r="L95" s="2">
        <v>4.8</v>
      </c>
      <c r="M95" s="2" t="s">
        <v>19</v>
      </c>
      <c r="P95" s="2" t="s">
        <v>22</v>
      </c>
      <c r="S95" s="2" t="s">
        <v>19</v>
      </c>
    </row>
    <row r="96" spans="1:19" x14ac:dyDescent="0.25">
      <c r="A96" s="2">
        <v>45455</v>
      </c>
      <c r="B96" s="2" t="s">
        <v>54</v>
      </c>
      <c r="C96" s="2" t="s">
        <v>15</v>
      </c>
      <c r="D96" s="2" t="s">
        <v>46</v>
      </c>
      <c r="E96" s="2" t="s">
        <v>20</v>
      </c>
      <c r="G96" s="2" t="s">
        <v>22</v>
      </c>
      <c r="H96" s="2" t="s">
        <v>17</v>
      </c>
      <c r="I96" s="2" t="s">
        <v>18</v>
      </c>
      <c r="J96" s="2">
        <v>0.5</v>
      </c>
      <c r="L96" s="2">
        <v>4.8</v>
      </c>
      <c r="M96" s="2" t="s">
        <v>19</v>
      </c>
      <c r="P96" s="2" t="s">
        <v>22</v>
      </c>
      <c r="S96" s="2" t="s">
        <v>19</v>
      </c>
    </row>
    <row r="97" spans="1:19" x14ac:dyDescent="0.25">
      <c r="A97" s="2">
        <v>45461</v>
      </c>
      <c r="B97" s="2" t="s">
        <v>54</v>
      </c>
      <c r="C97" s="2" t="s">
        <v>15</v>
      </c>
      <c r="D97" s="2" t="s">
        <v>46</v>
      </c>
      <c r="E97" s="2" t="s">
        <v>20</v>
      </c>
      <c r="G97" s="2" t="s">
        <v>22</v>
      </c>
      <c r="H97" s="2" t="s">
        <v>17</v>
      </c>
      <c r="I97" s="2" t="s">
        <v>18</v>
      </c>
      <c r="J97" s="2">
        <v>0.2</v>
      </c>
      <c r="L97" s="2">
        <v>4.8</v>
      </c>
      <c r="M97" s="2" t="s">
        <v>19</v>
      </c>
      <c r="P97" s="2" t="s">
        <v>22</v>
      </c>
      <c r="S97" s="2" t="s">
        <v>19</v>
      </c>
    </row>
    <row r="98" spans="1:19" x14ac:dyDescent="0.25">
      <c r="A98" s="2">
        <v>45461</v>
      </c>
      <c r="B98" s="2" t="s">
        <v>54</v>
      </c>
      <c r="C98" s="2" t="s">
        <v>15</v>
      </c>
      <c r="D98" s="2" t="s">
        <v>46</v>
      </c>
      <c r="E98" s="2" t="s">
        <v>20</v>
      </c>
      <c r="G98" s="2" t="s">
        <v>22</v>
      </c>
      <c r="H98" s="2" t="s">
        <v>17</v>
      </c>
      <c r="I98" s="2" t="s">
        <v>18</v>
      </c>
      <c r="J98" s="2">
        <v>0.2</v>
      </c>
      <c r="L98" s="2">
        <v>4.8</v>
      </c>
      <c r="M98" s="2" t="s">
        <v>19</v>
      </c>
      <c r="P98" s="2" t="s">
        <v>22</v>
      </c>
      <c r="S98" s="2" t="s">
        <v>19</v>
      </c>
    </row>
    <row r="99" spans="1:19" x14ac:dyDescent="0.25">
      <c r="A99" s="2">
        <v>45414</v>
      </c>
      <c r="B99" s="2" t="s">
        <v>54</v>
      </c>
      <c r="C99" s="2" t="s">
        <v>15</v>
      </c>
      <c r="D99" s="2" t="s">
        <v>60</v>
      </c>
      <c r="E99" s="2" t="s">
        <v>20</v>
      </c>
      <c r="G99" s="2" t="s">
        <v>22</v>
      </c>
      <c r="H99" s="2" t="s">
        <v>17</v>
      </c>
      <c r="I99" s="2" t="s">
        <v>18</v>
      </c>
      <c r="J99" s="2">
        <v>0.3</v>
      </c>
      <c r="L99" s="2">
        <v>4.7</v>
      </c>
      <c r="M99" s="2" t="s">
        <v>19</v>
      </c>
      <c r="P99" s="2" t="s">
        <v>22</v>
      </c>
      <c r="S99" s="2" t="s">
        <v>19</v>
      </c>
    </row>
    <row r="100" spans="1:19" x14ac:dyDescent="0.25">
      <c r="A100" s="2">
        <v>45419</v>
      </c>
      <c r="B100" s="2" t="s">
        <v>54</v>
      </c>
      <c r="C100" s="2" t="s">
        <v>15</v>
      </c>
      <c r="D100" s="2" t="s">
        <v>60</v>
      </c>
      <c r="E100" s="2" t="s">
        <v>20</v>
      </c>
      <c r="G100" s="2" t="s">
        <v>22</v>
      </c>
      <c r="H100" s="2" t="s">
        <v>17</v>
      </c>
      <c r="I100" s="2" t="s">
        <v>18</v>
      </c>
      <c r="J100" s="2">
        <v>0.5</v>
      </c>
      <c r="L100" s="2">
        <v>4.7</v>
      </c>
      <c r="M100" s="2" t="s">
        <v>19</v>
      </c>
      <c r="P100" s="2" t="s">
        <v>22</v>
      </c>
      <c r="S100" s="2" t="s">
        <v>19</v>
      </c>
    </row>
    <row r="101" spans="1:19" x14ac:dyDescent="0.25">
      <c r="A101" s="2">
        <v>45419</v>
      </c>
      <c r="B101" s="2" t="s">
        <v>54</v>
      </c>
      <c r="C101" s="2" t="s">
        <v>15</v>
      </c>
      <c r="D101" s="2" t="s">
        <v>60</v>
      </c>
      <c r="E101" s="2" t="s">
        <v>20</v>
      </c>
      <c r="G101" s="2" t="s">
        <v>22</v>
      </c>
      <c r="H101" s="2" t="s">
        <v>17</v>
      </c>
      <c r="I101" s="2" t="s">
        <v>18</v>
      </c>
      <c r="J101" s="2">
        <v>0.2</v>
      </c>
      <c r="L101" s="2">
        <v>4.7</v>
      </c>
      <c r="M101" s="2" t="s">
        <v>19</v>
      </c>
      <c r="P101" s="2" t="s">
        <v>22</v>
      </c>
      <c r="S101" s="2" t="s">
        <v>19</v>
      </c>
    </row>
    <row r="102" spans="1:19" x14ac:dyDescent="0.25">
      <c r="A102" s="2">
        <v>45413</v>
      </c>
      <c r="B102" s="2" t="s">
        <v>54</v>
      </c>
      <c r="C102" s="2" t="s">
        <v>15</v>
      </c>
      <c r="D102" s="2" t="s">
        <v>60</v>
      </c>
      <c r="E102" s="2" t="s">
        <v>20</v>
      </c>
      <c r="G102" s="2" t="s">
        <v>22</v>
      </c>
      <c r="H102" s="2" t="s">
        <v>17</v>
      </c>
      <c r="I102" s="2" t="s">
        <v>18</v>
      </c>
      <c r="J102" s="2">
        <v>0.5</v>
      </c>
      <c r="L102" s="2">
        <v>4.7</v>
      </c>
      <c r="M102" s="2" t="s">
        <v>19</v>
      </c>
      <c r="P102" s="2" t="s">
        <v>22</v>
      </c>
      <c r="S102" s="2" t="s">
        <v>19</v>
      </c>
    </row>
    <row r="103" spans="1:19" x14ac:dyDescent="0.25">
      <c r="A103" s="2">
        <v>45398</v>
      </c>
      <c r="B103" s="2" t="s">
        <v>54</v>
      </c>
      <c r="C103" s="2" t="s">
        <v>15</v>
      </c>
      <c r="D103" s="2" t="s">
        <v>82</v>
      </c>
      <c r="E103" s="2" t="s">
        <v>29</v>
      </c>
      <c r="G103" s="2" t="s">
        <v>22</v>
      </c>
      <c r="H103" s="2" t="s">
        <v>17</v>
      </c>
      <c r="I103" s="2" t="s">
        <v>18</v>
      </c>
      <c r="J103" s="2">
        <v>0.3</v>
      </c>
      <c r="L103" s="2">
        <v>4.7</v>
      </c>
      <c r="M103" s="2" t="s">
        <v>19</v>
      </c>
      <c r="P103" s="2" t="s">
        <v>22</v>
      </c>
      <c r="S103" s="2" t="s">
        <v>19</v>
      </c>
    </row>
    <row r="104" spans="1:19" x14ac:dyDescent="0.25">
      <c r="A104" s="2">
        <v>45385</v>
      </c>
      <c r="B104" s="2" t="s">
        <v>54</v>
      </c>
      <c r="C104" s="2" t="s">
        <v>15</v>
      </c>
      <c r="D104" s="2" t="s">
        <v>82</v>
      </c>
      <c r="E104" s="2" t="s">
        <v>29</v>
      </c>
      <c r="G104" s="2" t="s">
        <v>58</v>
      </c>
      <c r="H104" s="2" t="s">
        <v>23</v>
      </c>
      <c r="I104" s="2" t="s">
        <v>18</v>
      </c>
      <c r="J104" s="2">
        <v>0.5</v>
      </c>
      <c r="L104" s="2">
        <v>4.7</v>
      </c>
      <c r="M104" s="2" t="s">
        <v>19</v>
      </c>
      <c r="P104" s="2" t="s">
        <v>58</v>
      </c>
      <c r="S104" s="2" t="s">
        <v>19</v>
      </c>
    </row>
    <row r="105" spans="1:19" x14ac:dyDescent="0.25">
      <c r="A105" s="2">
        <v>45392</v>
      </c>
      <c r="B105" s="2" t="s">
        <v>54</v>
      </c>
      <c r="C105" s="2" t="s">
        <v>15</v>
      </c>
      <c r="D105" s="2" t="s">
        <v>82</v>
      </c>
      <c r="E105" s="2" t="s">
        <v>29</v>
      </c>
      <c r="G105" s="2" t="s">
        <v>22</v>
      </c>
      <c r="H105" s="2" t="s">
        <v>17</v>
      </c>
      <c r="I105" s="2" t="s">
        <v>18</v>
      </c>
      <c r="J105" s="2">
        <v>0.6</v>
      </c>
      <c r="L105" s="2">
        <v>4.7</v>
      </c>
      <c r="M105" s="2" t="s">
        <v>19</v>
      </c>
      <c r="P105" s="2" t="s">
        <v>22</v>
      </c>
      <c r="S105" s="2" t="s">
        <v>19</v>
      </c>
    </row>
    <row r="106" spans="1:19" x14ac:dyDescent="0.25">
      <c r="A106" s="2">
        <v>45413</v>
      </c>
      <c r="B106" s="2" t="s">
        <v>54</v>
      </c>
      <c r="C106" s="2" t="s">
        <v>15</v>
      </c>
      <c r="D106" s="2" t="s">
        <v>82</v>
      </c>
      <c r="E106" s="2" t="s">
        <v>29</v>
      </c>
      <c r="G106" s="2" t="s">
        <v>22</v>
      </c>
      <c r="H106" s="2" t="s">
        <v>17</v>
      </c>
      <c r="I106" s="2" t="s">
        <v>18</v>
      </c>
      <c r="J106" s="2">
        <v>0.6</v>
      </c>
      <c r="L106" s="2">
        <v>4.7</v>
      </c>
      <c r="M106" s="2" t="s">
        <v>19</v>
      </c>
      <c r="P106" s="2" t="s">
        <v>22</v>
      </c>
      <c r="S106" s="2" t="s">
        <v>19</v>
      </c>
    </row>
    <row r="107" spans="1:19" x14ac:dyDescent="0.25">
      <c r="A107" s="2">
        <v>45414</v>
      </c>
      <c r="B107" s="2" t="s">
        <v>54</v>
      </c>
      <c r="C107" s="2" t="s">
        <v>15</v>
      </c>
      <c r="D107" s="2" t="s">
        <v>82</v>
      </c>
      <c r="E107" s="2" t="s">
        <v>29</v>
      </c>
      <c r="G107" s="2" t="s">
        <v>22</v>
      </c>
      <c r="H107" s="2" t="s">
        <v>17</v>
      </c>
      <c r="I107" s="2" t="s">
        <v>18</v>
      </c>
      <c r="J107" s="2">
        <v>0.2</v>
      </c>
      <c r="L107" s="2">
        <v>4.7</v>
      </c>
      <c r="M107" s="2" t="s">
        <v>19</v>
      </c>
      <c r="P107" s="2" t="s">
        <v>22</v>
      </c>
      <c r="S107" s="2" t="s">
        <v>19</v>
      </c>
    </row>
    <row r="108" spans="1:19" x14ac:dyDescent="0.25">
      <c r="A108" s="2">
        <v>45434</v>
      </c>
      <c r="B108" s="2" t="s">
        <v>54</v>
      </c>
      <c r="C108" s="2" t="s">
        <v>15</v>
      </c>
      <c r="D108" s="2" t="s">
        <v>82</v>
      </c>
      <c r="E108" s="2" t="s">
        <v>29</v>
      </c>
      <c r="G108" s="2" t="s">
        <v>22</v>
      </c>
      <c r="H108" s="2" t="s">
        <v>17</v>
      </c>
      <c r="I108" s="2" t="s">
        <v>18</v>
      </c>
      <c r="J108" s="2">
        <v>0.5</v>
      </c>
      <c r="L108" s="2">
        <v>4.7</v>
      </c>
      <c r="M108" s="2" t="s">
        <v>19</v>
      </c>
      <c r="P108" s="2" t="s">
        <v>22</v>
      </c>
      <c r="S108" s="2" t="s">
        <v>19</v>
      </c>
    </row>
    <row r="109" spans="1:19" x14ac:dyDescent="0.25">
      <c r="A109" s="2">
        <v>45434</v>
      </c>
      <c r="B109" s="2" t="s">
        <v>54</v>
      </c>
      <c r="C109" s="2" t="s">
        <v>15</v>
      </c>
      <c r="D109" s="2" t="s">
        <v>82</v>
      </c>
      <c r="E109" s="2" t="s">
        <v>29</v>
      </c>
      <c r="G109" s="2" t="s">
        <v>22</v>
      </c>
      <c r="H109" s="2" t="s">
        <v>17</v>
      </c>
      <c r="I109" s="2" t="s">
        <v>18</v>
      </c>
      <c r="J109" s="2">
        <v>2</v>
      </c>
      <c r="L109" s="2">
        <v>4.7</v>
      </c>
      <c r="M109" s="2" t="s">
        <v>19</v>
      </c>
      <c r="P109" s="2" t="s">
        <v>22</v>
      </c>
      <c r="S109" s="2" t="s">
        <v>19</v>
      </c>
    </row>
    <row r="110" spans="1:19" x14ac:dyDescent="0.25">
      <c r="A110" s="2">
        <v>45391</v>
      </c>
      <c r="B110" s="2" t="s">
        <v>54</v>
      </c>
      <c r="C110" s="2" t="s">
        <v>15</v>
      </c>
      <c r="D110" s="2" t="s">
        <v>59</v>
      </c>
      <c r="E110" s="2" t="s">
        <v>20</v>
      </c>
      <c r="G110" s="2" t="s">
        <v>22</v>
      </c>
      <c r="H110" s="2" t="s">
        <v>17</v>
      </c>
      <c r="I110" s="2" t="s">
        <v>18</v>
      </c>
      <c r="J110" s="2">
        <v>0.4</v>
      </c>
      <c r="L110" s="2">
        <v>4.5</v>
      </c>
      <c r="M110" s="2" t="s">
        <v>19</v>
      </c>
      <c r="P110" s="2" t="s">
        <v>22</v>
      </c>
      <c r="S110" s="2" t="s">
        <v>19</v>
      </c>
    </row>
    <row r="111" spans="1:19" x14ac:dyDescent="0.25">
      <c r="A111" s="2">
        <v>45392</v>
      </c>
      <c r="B111" s="2" t="s">
        <v>54</v>
      </c>
      <c r="C111" s="2" t="s">
        <v>15</v>
      </c>
      <c r="D111" s="2" t="s">
        <v>59</v>
      </c>
      <c r="E111" s="2" t="s">
        <v>20</v>
      </c>
      <c r="G111" s="2" t="s">
        <v>22</v>
      </c>
      <c r="H111" s="2" t="s">
        <v>17</v>
      </c>
      <c r="I111" s="2" t="s">
        <v>18</v>
      </c>
      <c r="J111" s="2">
        <v>0.4</v>
      </c>
      <c r="L111" s="2">
        <v>4.5</v>
      </c>
      <c r="M111" s="2" t="s">
        <v>19</v>
      </c>
      <c r="P111" s="2" t="s">
        <v>22</v>
      </c>
      <c r="S111" s="2" t="s">
        <v>19</v>
      </c>
    </row>
    <row r="112" spans="1:19" x14ac:dyDescent="0.25">
      <c r="A112" s="2">
        <v>45387</v>
      </c>
      <c r="B112" s="2" t="s">
        <v>54</v>
      </c>
      <c r="C112" s="2" t="s">
        <v>15</v>
      </c>
      <c r="D112" s="2" t="s">
        <v>59</v>
      </c>
      <c r="E112" s="2" t="s">
        <v>20</v>
      </c>
      <c r="G112" s="2" t="s">
        <v>22</v>
      </c>
      <c r="H112" s="2" t="s">
        <v>17</v>
      </c>
      <c r="I112" s="2" t="s">
        <v>18</v>
      </c>
      <c r="J112" s="2">
        <v>1</v>
      </c>
      <c r="L112" s="2">
        <v>4.5</v>
      </c>
      <c r="M112" s="2" t="s">
        <v>19</v>
      </c>
      <c r="P112" s="2" t="s">
        <v>22</v>
      </c>
      <c r="S112" s="2" t="s">
        <v>19</v>
      </c>
    </row>
    <row r="113" spans="1:19" x14ac:dyDescent="0.25">
      <c r="A113" s="2">
        <v>45391</v>
      </c>
      <c r="B113" s="2" t="s">
        <v>54</v>
      </c>
      <c r="C113" s="2" t="s">
        <v>15</v>
      </c>
      <c r="D113" s="2" t="s">
        <v>59</v>
      </c>
      <c r="E113" s="2" t="s">
        <v>20</v>
      </c>
      <c r="G113" s="2" t="s">
        <v>22</v>
      </c>
      <c r="H113" s="2" t="s">
        <v>17</v>
      </c>
      <c r="I113" s="2" t="s">
        <v>18</v>
      </c>
      <c r="J113" s="2">
        <v>2</v>
      </c>
      <c r="L113" s="2">
        <v>4.5</v>
      </c>
      <c r="M113" s="2" t="s">
        <v>19</v>
      </c>
      <c r="P113" s="2" t="s">
        <v>22</v>
      </c>
      <c r="S113" s="2" t="s">
        <v>19</v>
      </c>
    </row>
    <row r="114" spans="1:19" x14ac:dyDescent="0.25">
      <c r="A114" s="2">
        <v>45391</v>
      </c>
      <c r="B114" s="2" t="s">
        <v>54</v>
      </c>
      <c r="C114" s="2" t="s">
        <v>15</v>
      </c>
      <c r="D114" s="2" t="s">
        <v>59</v>
      </c>
      <c r="E114" s="2" t="s">
        <v>20</v>
      </c>
      <c r="G114" s="2" t="s">
        <v>22</v>
      </c>
      <c r="H114" s="2" t="s">
        <v>17</v>
      </c>
      <c r="I114" s="2" t="s">
        <v>18</v>
      </c>
      <c r="J114" s="2">
        <v>0.2</v>
      </c>
      <c r="L114" s="2">
        <v>4.5</v>
      </c>
      <c r="M114" s="2" t="s">
        <v>19</v>
      </c>
      <c r="P114" s="2" t="s">
        <v>22</v>
      </c>
      <c r="S114" s="2" t="s">
        <v>19</v>
      </c>
    </row>
    <row r="115" spans="1:19" x14ac:dyDescent="0.25">
      <c r="A115" s="2">
        <v>45387</v>
      </c>
      <c r="B115" s="2" t="s">
        <v>54</v>
      </c>
      <c r="C115" s="2" t="s">
        <v>15</v>
      </c>
      <c r="D115" s="2" t="s">
        <v>83</v>
      </c>
      <c r="E115" s="2" t="s">
        <v>16</v>
      </c>
      <c r="G115" s="2" t="s">
        <v>22</v>
      </c>
      <c r="H115" s="2" t="s">
        <v>17</v>
      </c>
      <c r="I115" s="2" t="s">
        <v>18</v>
      </c>
      <c r="J115" s="2">
        <v>1</v>
      </c>
      <c r="L115" s="2">
        <v>4.3</v>
      </c>
      <c r="M115" s="2" t="s">
        <v>19</v>
      </c>
      <c r="P115" s="2" t="s">
        <v>22</v>
      </c>
      <c r="S115" s="2" t="s">
        <v>19</v>
      </c>
    </row>
    <row r="116" spans="1:19" x14ac:dyDescent="0.25">
      <c r="A116" s="2">
        <v>45392</v>
      </c>
      <c r="B116" s="2" t="s">
        <v>54</v>
      </c>
      <c r="C116" s="2" t="s">
        <v>15</v>
      </c>
      <c r="D116" s="2" t="s">
        <v>83</v>
      </c>
      <c r="E116" s="2" t="s">
        <v>16</v>
      </c>
      <c r="G116" s="2" t="s">
        <v>22</v>
      </c>
      <c r="H116" s="2" t="s">
        <v>17</v>
      </c>
      <c r="I116" s="2" t="s">
        <v>18</v>
      </c>
      <c r="J116" s="2">
        <v>2</v>
      </c>
      <c r="L116" s="2">
        <v>4.3</v>
      </c>
      <c r="M116" s="2" t="s">
        <v>19</v>
      </c>
      <c r="P116" s="2" t="s">
        <v>22</v>
      </c>
      <c r="S116" s="2" t="s">
        <v>19</v>
      </c>
    </row>
    <row r="117" spans="1:19" x14ac:dyDescent="0.25">
      <c r="A117" s="2">
        <v>45390</v>
      </c>
      <c r="B117" s="2" t="s">
        <v>54</v>
      </c>
      <c r="C117" s="2" t="s">
        <v>15</v>
      </c>
      <c r="D117" s="2" t="s">
        <v>83</v>
      </c>
      <c r="E117" s="2" t="s">
        <v>16</v>
      </c>
      <c r="G117" s="2" t="s">
        <v>22</v>
      </c>
      <c r="H117" s="2" t="s">
        <v>17</v>
      </c>
      <c r="I117" s="2" t="s">
        <v>18</v>
      </c>
      <c r="J117" s="2">
        <v>0.3</v>
      </c>
      <c r="L117" s="2">
        <v>4.3</v>
      </c>
      <c r="M117" s="2" t="s">
        <v>19</v>
      </c>
      <c r="P117" s="2" t="s">
        <v>22</v>
      </c>
      <c r="S117" s="2" t="s">
        <v>19</v>
      </c>
    </row>
    <row r="118" spans="1:19" x14ac:dyDescent="0.25">
      <c r="A118" s="2">
        <v>45392</v>
      </c>
      <c r="B118" s="2" t="s">
        <v>54</v>
      </c>
      <c r="C118" s="2" t="s">
        <v>15</v>
      </c>
      <c r="D118" s="2" t="s">
        <v>83</v>
      </c>
      <c r="E118" s="2" t="s">
        <v>16</v>
      </c>
      <c r="G118" s="2" t="s">
        <v>22</v>
      </c>
      <c r="H118" s="2" t="s">
        <v>17</v>
      </c>
      <c r="I118" s="2" t="s">
        <v>18</v>
      </c>
      <c r="J118" s="2">
        <v>0.5</v>
      </c>
      <c r="L118" s="2">
        <v>4.3</v>
      </c>
      <c r="M118" s="2" t="s">
        <v>19</v>
      </c>
      <c r="P118" s="2" t="s">
        <v>22</v>
      </c>
      <c r="S118" s="2" t="s">
        <v>19</v>
      </c>
    </row>
    <row r="119" spans="1:19" x14ac:dyDescent="0.25">
      <c r="A119" s="2">
        <v>45469</v>
      </c>
      <c r="B119" s="2" t="s">
        <v>54</v>
      </c>
      <c r="C119" s="2" t="s">
        <v>15</v>
      </c>
      <c r="D119" s="2" t="s">
        <v>84</v>
      </c>
      <c r="E119" s="2" t="s">
        <v>29</v>
      </c>
      <c r="G119" s="2" t="s">
        <v>22</v>
      </c>
      <c r="H119" s="2" t="s">
        <v>17</v>
      </c>
      <c r="I119" s="2" t="s">
        <v>18</v>
      </c>
      <c r="J119" s="2">
        <v>1</v>
      </c>
      <c r="L119" s="2">
        <v>3.9</v>
      </c>
      <c r="M119" s="2" t="s">
        <v>19</v>
      </c>
      <c r="P119" s="2" t="s">
        <v>22</v>
      </c>
      <c r="S119" s="2" t="s">
        <v>19</v>
      </c>
    </row>
    <row r="120" spans="1:19" x14ac:dyDescent="0.25">
      <c r="A120" s="2">
        <v>45454</v>
      </c>
      <c r="B120" s="2" t="s">
        <v>54</v>
      </c>
      <c r="C120" s="2" t="s">
        <v>15</v>
      </c>
      <c r="D120" s="2" t="s">
        <v>84</v>
      </c>
      <c r="E120" s="2" t="s">
        <v>29</v>
      </c>
      <c r="G120" s="2" t="s">
        <v>22</v>
      </c>
      <c r="H120" s="2" t="s">
        <v>17</v>
      </c>
      <c r="I120" s="2" t="s">
        <v>18</v>
      </c>
      <c r="J120" s="2">
        <v>0.2</v>
      </c>
      <c r="L120" s="2">
        <v>3.9</v>
      </c>
      <c r="M120" s="2" t="s">
        <v>19</v>
      </c>
      <c r="P120" s="2" t="s">
        <v>22</v>
      </c>
      <c r="S120" s="2" t="s">
        <v>19</v>
      </c>
    </row>
    <row r="121" spans="1:19" x14ac:dyDescent="0.25">
      <c r="A121" s="2">
        <v>45454</v>
      </c>
      <c r="B121" s="2" t="s">
        <v>54</v>
      </c>
      <c r="C121" s="2" t="s">
        <v>15</v>
      </c>
      <c r="D121" s="2" t="s">
        <v>84</v>
      </c>
      <c r="E121" s="2" t="s">
        <v>29</v>
      </c>
      <c r="G121" s="2" t="s">
        <v>22</v>
      </c>
      <c r="H121" s="2" t="s">
        <v>17</v>
      </c>
      <c r="I121" s="2" t="s">
        <v>18</v>
      </c>
      <c r="J121" s="2">
        <v>0.2</v>
      </c>
      <c r="L121" s="2">
        <v>3.9</v>
      </c>
      <c r="M121" s="2" t="s">
        <v>19</v>
      </c>
      <c r="P121" s="2" t="s">
        <v>22</v>
      </c>
      <c r="S121" s="2" t="s">
        <v>19</v>
      </c>
    </row>
    <row r="122" spans="1:19" x14ac:dyDescent="0.25">
      <c r="A122" s="2">
        <v>45450</v>
      </c>
      <c r="B122" s="2" t="s">
        <v>54</v>
      </c>
      <c r="C122" s="2" t="s">
        <v>15</v>
      </c>
      <c r="D122" s="2" t="s">
        <v>84</v>
      </c>
      <c r="E122" s="2" t="s">
        <v>29</v>
      </c>
      <c r="G122" s="2" t="s">
        <v>22</v>
      </c>
      <c r="H122" s="2" t="s">
        <v>17</v>
      </c>
      <c r="I122" s="2" t="s">
        <v>18</v>
      </c>
      <c r="J122" s="2">
        <v>2</v>
      </c>
      <c r="L122" s="2">
        <v>3.9</v>
      </c>
      <c r="M122" s="2" t="s">
        <v>19</v>
      </c>
      <c r="P122" s="2" t="s">
        <v>22</v>
      </c>
      <c r="S122" s="2" t="s">
        <v>19</v>
      </c>
    </row>
    <row r="123" spans="1:19" x14ac:dyDescent="0.25">
      <c r="A123" s="2">
        <v>45399</v>
      </c>
      <c r="B123" s="2" t="s">
        <v>54</v>
      </c>
      <c r="C123" s="2" t="s">
        <v>15</v>
      </c>
      <c r="D123" s="2" t="s">
        <v>84</v>
      </c>
      <c r="E123" s="2" t="s">
        <v>29</v>
      </c>
      <c r="G123" s="2" t="s">
        <v>58</v>
      </c>
      <c r="H123" s="2" t="s">
        <v>23</v>
      </c>
      <c r="I123" s="2" t="s">
        <v>18</v>
      </c>
      <c r="J123" s="2">
        <v>0.5</v>
      </c>
      <c r="L123" s="2">
        <v>3.9</v>
      </c>
      <c r="M123" s="2" t="s">
        <v>19</v>
      </c>
      <c r="P123" s="2" t="s">
        <v>58</v>
      </c>
      <c r="S123" s="2" t="s">
        <v>19</v>
      </c>
    </row>
    <row r="124" spans="1:19" x14ac:dyDescent="0.25">
      <c r="A124" s="2">
        <v>45461</v>
      </c>
      <c r="B124" s="2" t="s">
        <v>54</v>
      </c>
      <c r="C124" s="2" t="s">
        <v>15</v>
      </c>
      <c r="D124" s="2" t="s">
        <v>47</v>
      </c>
      <c r="E124" s="2" t="s">
        <v>20</v>
      </c>
      <c r="G124" s="2" t="s">
        <v>22</v>
      </c>
      <c r="H124" s="2" t="s">
        <v>17</v>
      </c>
      <c r="I124" s="2" t="s">
        <v>18</v>
      </c>
      <c r="J124" s="2">
        <v>0.2</v>
      </c>
      <c r="L124" s="2">
        <v>3.7</v>
      </c>
      <c r="M124" s="2" t="s">
        <v>19</v>
      </c>
      <c r="P124" s="2" t="s">
        <v>22</v>
      </c>
      <c r="S124" s="2" t="s">
        <v>19</v>
      </c>
    </row>
    <row r="125" spans="1:19" x14ac:dyDescent="0.25">
      <c r="A125" s="2">
        <v>45390</v>
      </c>
      <c r="B125" s="2" t="s">
        <v>54</v>
      </c>
      <c r="C125" s="2" t="s">
        <v>15</v>
      </c>
      <c r="D125" s="2" t="s">
        <v>85</v>
      </c>
      <c r="E125" s="2" t="s">
        <v>29</v>
      </c>
      <c r="G125" s="2" t="s">
        <v>22</v>
      </c>
      <c r="H125" s="2" t="s">
        <v>17</v>
      </c>
      <c r="I125" s="2" t="s">
        <v>18</v>
      </c>
      <c r="J125" s="2">
        <v>0.3</v>
      </c>
      <c r="L125" s="2">
        <v>3.7</v>
      </c>
      <c r="M125" s="2" t="s">
        <v>19</v>
      </c>
      <c r="P125" s="2" t="s">
        <v>22</v>
      </c>
      <c r="S125" s="2" t="s">
        <v>19</v>
      </c>
    </row>
    <row r="126" spans="1:19" x14ac:dyDescent="0.25">
      <c r="A126" s="2">
        <v>45419</v>
      </c>
      <c r="B126" s="2" t="s">
        <v>54</v>
      </c>
      <c r="C126" s="2" t="s">
        <v>15</v>
      </c>
      <c r="D126" s="2" t="s">
        <v>85</v>
      </c>
      <c r="E126" s="2" t="s">
        <v>29</v>
      </c>
      <c r="G126" s="2" t="s">
        <v>22</v>
      </c>
      <c r="H126" s="2" t="s">
        <v>17</v>
      </c>
      <c r="I126" s="2" t="s">
        <v>18</v>
      </c>
      <c r="J126" s="2">
        <v>1</v>
      </c>
      <c r="L126" s="2">
        <v>3.7</v>
      </c>
      <c r="M126" s="2" t="s">
        <v>19</v>
      </c>
      <c r="P126" s="2" t="s">
        <v>22</v>
      </c>
      <c r="S126" s="2" t="s">
        <v>19</v>
      </c>
    </row>
    <row r="127" spans="1:19" x14ac:dyDescent="0.25">
      <c r="A127" s="2">
        <v>45390</v>
      </c>
      <c r="B127" s="2" t="s">
        <v>54</v>
      </c>
      <c r="C127" s="2" t="s">
        <v>15</v>
      </c>
      <c r="D127" s="2" t="s">
        <v>85</v>
      </c>
      <c r="E127" s="2" t="s">
        <v>29</v>
      </c>
      <c r="G127" s="2" t="s">
        <v>22</v>
      </c>
      <c r="H127" s="2" t="s">
        <v>17</v>
      </c>
      <c r="I127" s="2" t="s">
        <v>18</v>
      </c>
      <c r="J127" s="2">
        <v>0.5</v>
      </c>
      <c r="L127" s="2">
        <v>3.7</v>
      </c>
      <c r="M127" s="2" t="s">
        <v>19</v>
      </c>
      <c r="P127" s="2" t="s">
        <v>22</v>
      </c>
      <c r="S127" s="2" t="s">
        <v>19</v>
      </c>
    </row>
    <row r="128" spans="1:19" x14ac:dyDescent="0.25">
      <c r="A128" s="2">
        <v>45392</v>
      </c>
      <c r="B128" s="2" t="s">
        <v>54</v>
      </c>
      <c r="C128" s="2" t="s">
        <v>15</v>
      </c>
      <c r="D128" s="2" t="s">
        <v>85</v>
      </c>
      <c r="E128" s="2" t="s">
        <v>29</v>
      </c>
      <c r="G128" s="2" t="s">
        <v>22</v>
      </c>
      <c r="H128" s="2" t="s">
        <v>17</v>
      </c>
      <c r="I128" s="2" t="s">
        <v>18</v>
      </c>
      <c r="J128" s="2">
        <v>0.3</v>
      </c>
      <c r="L128" s="2">
        <v>3.7</v>
      </c>
      <c r="M128" s="2" t="s">
        <v>19</v>
      </c>
      <c r="P128" s="2" t="s">
        <v>22</v>
      </c>
      <c r="S128" s="2" t="s">
        <v>19</v>
      </c>
    </row>
    <row r="129" spans="1:19" x14ac:dyDescent="0.25">
      <c r="A129" s="2">
        <v>45392</v>
      </c>
      <c r="B129" s="2" t="s">
        <v>54</v>
      </c>
      <c r="C129" s="2" t="s">
        <v>15</v>
      </c>
      <c r="D129" s="2" t="s">
        <v>85</v>
      </c>
      <c r="E129" s="2" t="s">
        <v>29</v>
      </c>
      <c r="G129" s="2" t="s">
        <v>22</v>
      </c>
      <c r="H129" s="2" t="s">
        <v>17</v>
      </c>
      <c r="I129" s="2" t="s">
        <v>18</v>
      </c>
      <c r="J129" s="2">
        <v>0.3</v>
      </c>
      <c r="L129" s="2">
        <v>3.7</v>
      </c>
      <c r="M129" s="2" t="s">
        <v>19</v>
      </c>
      <c r="P129" s="2" t="s">
        <v>22</v>
      </c>
      <c r="S129" s="2" t="s">
        <v>19</v>
      </c>
    </row>
    <row r="130" spans="1:19" x14ac:dyDescent="0.25">
      <c r="A130" s="2">
        <v>45415</v>
      </c>
      <c r="B130" s="2" t="s">
        <v>54</v>
      </c>
      <c r="C130" s="2" t="s">
        <v>15</v>
      </c>
      <c r="D130" s="2" t="s">
        <v>85</v>
      </c>
      <c r="E130" s="2" t="s">
        <v>29</v>
      </c>
      <c r="G130" s="2" t="s">
        <v>22</v>
      </c>
      <c r="H130" s="2" t="s">
        <v>17</v>
      </c>
      <c r="I130" s="2" t="s">
        <v>18</v>
      </c>
      <c r="J130" s="2">
        <v>0.6</v>
      </c>
      <c r="L130" s="2">
        <v>3.7</v>
      </c>
      <c r="M130" s="2" t="s">
        <v>19</v>
      </c>
      <c r="P130" s="2" t="s">
        <v>22</v>
      </c>
      <c r="S130" s="2" t="s">
        <v>19</v>
      </c>
    </row>
    <row r="131" spans="1:19" x14ac:dyDescent="0.25">
      <c r="A131" s="2">
        <v>45390</v>
      </c>
      <c r="B131" s="2" t="s">
        <v>54</v>
      </c>
      <c r="C131" s="2" t="s">
        <v>15</v>
      </c>
      <c r="D131" s="2" t="s">
        <v>85</v>
      </c>
      <c r="E131" s="2" t="s">
        <v>29</v>
      </c>
      <c r="G131" s="2" t="s">
        <v>22</v>
      </c>
      <c r="H131" s="2" t="s">
        <v>17</v>
      </c>
      <c r="I131" s="2" t="s">
        <v>18</v>
      </c>
      <c r="J131" s="2">
        <v>0.7</v>
      </c>
      <c r="L131" s="2">
        <v>3.7</v>
      </c>
      <c r="M131" s="2" t="s">
        <v>19</v>
      </c>
      <c r="P131" s="2" t="s">
        <v>22</v>
      </c>
      <c r="S131" s="2" t="s">
        <v>19</v>
      </c>
    </row>
    <row r="132" spans="1:19" x14ac:dyDescent="0.25">
      <c r="A132" s="2">
        <v>45453</v>
      </c>
      <c r="B132" s="2" t="s">
        <v>54</v>
      </c>
      <c r="C132" s="2" t="s">
        <v>15</v>
      </c>
      <c r="D132" s="2" t="s">
        <v>86</v>
      </c>
      <c r="E132" s="2" t="s">
        <v>30</v>
      </c>
      <c r="G132" s="2" t="s">
        <v>22</v>
      </c>
      <c r="H132" s="2" t="s">
        <v>17</v>
      </c>
      <c r="I132" s="2" t="s">
        <v>18</v>
      </c>
      <c r="J132" s="2">
        <v>0.3</v>
      </c>
      <c r="L132" s="2">
        <v>3.7</v>
      </c>
      <c r="M132" s="2" t="s">
        <v>19</v>
      </c>
      <c r="P132" s="2" t="s">
        <v>22</v>
      </c>
      <c r="S132" s="2" t="s">
        <v>19</v>
      </c>
    </row>
    <row r="133" spans="1:19" x14ac:dyDescent="0.25">
      <c r="A133" s="2">
        <v>45454</v>
      </c>
      <c r="B133" s="2" t="s">
        <v>54</v>
      </c>
      <c r="C133" s="2" t="s">
        <v>15</v>
      </c>
      <c r="D133" s="2" t="s">
        <v>86</v>
      </c>
      <c r="E133" s="2" t="s">
        <v>30</v>
      </c>
      <c r="G133" s="2" t="s">
        <v>22</v>
      </c>
      <c r="H133" s="2" t="s">
        <v>17</v>
      </c>
      <c r="I133" s="2" t="s">
        <v>18</v>
      </c>
      <c r="J133" s="2">
        <v>0.4</v>
      </c>
      <c r="L133" s="2">
        <v>3.7</v>
      </c>
      <c r="M133" s="2" t="s">
        <v>19</v>
      </c>
      <c r="P133" s="2" t="s">
        <v>22</v>
      </c>
      <c r="S133" s="2" t="s">
        <v>19</v>
      </c>
    </row>
    <row r="134" spans="1:19" x14ac:dyDescent="0.25">
      <c r="A134" s="2">
        <v>45454</v>
      </c>
      <c r="B134" s="2" t="s">
        <v>54</v>
      </c>
      <c r="C134" s="2" t="s">
        <v>15</v>
      </c>
      <c r="D134" s="2" t="s">
        <v>86</v>
      </c>
      <c r="E134" s="2" t="s">
        <v>30</v>
      </c>
      <c r="G134" s="2" t="s">
        <v>22</v>
      </c>
      <c r="H134" s="2" t="s">
        <v>17</v>
      </c>
      <c r="I134" s="2" t="s">
        <v>18</v>
      </c>
      <c r="J134" s="2">
        <v>2</v>
      </c>
      <c r="L134" s="2">
        <v>3.7</v>
      </c>
      <c r="M134" s="2" t="s">
        <v>19</v>
      </c>
      <c r="P134" s="2" t="s">
        <v>22</v>
      </c>
      <c r="S134" s="2" t="s">
        <v>19</v>
      </c>
    </row>
    <row r="135" spans="1:19" x14ac:dyDescent="0.25">
      <c r="A135" s="2">
        <v>45450</v>
      </c>
      <c r="B135" s="2" t="s">
        <v>54</v>
      </c>
      <c r="C135" s="2" t="s">
        <v>15</v>
      </c>
      <c r="D135" s="2" t="s">
        <v>86</v>
      </c>
      <c r="E135" s="2" t="s">
        <v>30</v>
      </c>
      <c r="G135" s="2" t="s">
        <v>22</v>
      </c>
      <c r="H135" s="2" t="s">
        <v>17</v>
      </c>
      <c r="I135" s="2" t="s">
        <v>18</v>
      </c>
      <c r="J135" s="2">
        <v>1</v>
      </c>
      <c r="L135" s="2">
        <v>3.7</v>
      </c>
      <c r="M135" s="2" t="s">
        <v>19</v>
      </c>
      <c r="P135" s="2" t="s">
        <v>22</v>
      </c>
      <c r="S135" s="2" t="s">
        <v>19</v>
      </c>
    </row>
    <row r="136" spans="1:19" x14ac:dyDescent="0.25">
      <c r="A136" s="2">
        <v>45461</v>
      </c>
      <c r="B136" s="2" t="s">
        <v>54</v>
      </c>
      <c r="C136" s="2" t="s">
        <v>15</v>
      </c>
      <c r="D136" s="2" t="s">
        <v>87</v>
      </c>
      <c r="E136" s="2" t="s">
        <v>20</v>
      </c>
      <c r="G136" s="2" t="s">
        <v>22</v>
      </c>
      <c r="H136" s="2" t="s">
        <v>17</v>
      </c>
      <c r="I136" s="2" t="s">
        <v>18</v>
      </c>
      <c r="J136" s="2">
        <v>0.4</v>
      </c>
      <c r="L136" s="2">
        <v>3.6</v>
      </c>
      <c r="M136" s="2" t="s">
        <v>19</v>
      </c>
      <c r="P136" s="2" t="s">
        <v>22</v>
      </c>
      <c r="S136" s="2" t="s">
        <v>19</v>
      </c>
    </row>
    <row r="137" spans="1:19" x14ac:dyDescent="0.25">
      <c r="A137" s="2">
        <v>45455</v>
      </c>
      <c r="B137" s="2" t="s">
        <v>54</v>
      </c>
      <c r="C137" s="2" t="s">
        <v>15</v>
      </c>
      <c r="D137" s="2" t="s">
        <v>87</v>
      </c>
      <c r="E137" s="2" t="s">
        <v>20</v>
      </c>
      <c r="G137" s="2" t="s">
        <v>22</v>
      </c>
      <c r="H137" s="2" t="s">
        <v>17</v>
      </c>
      <c r="I137" s="2" t="s">
        <v>18</v>
      </c>
      <c r="J137" s="2">
        <v>0.5</v>
      </c>
      <c r="L137" s="2">
        <v>3.6</v>
      </c>
      <c r="M137" s="2" t="s">
        <v>19</v>
      </c>
      <c r="P137" s="2" t="s">
        <v>22</v>
      </c>
      <c r="S137" s="2" t="s">
        <v>19</v>
      </c>
    </row>
    <row r="138" spans="1:19" x14ac:dyDescent="0.25">
      <c r="A138" s="2">
        <v>45461</v>
      </c>
      <c r="B138" s="2" t="s">
        <v>54</v>
      </c>
      <c r="C138" s="2" t="s">
        <v>15</v>
      </c>
      <c r="D138" s="2" t="s">
        <v>87</v>
      </c>
      <c r="E138" s="2" t="s">
        <v>20</v>
      </c>
      <c r="G138" s="2" t="s">
        <v>22</v>
      </c>
      <c r="H138" s="2" t="s">
        <v>17</v>
      </c>
      <c r="I138" s="2" t="s">
        <v>18</v>
      </c>
      <c r="J138" s="2">
        <v>0.4</v>
      </c>
      <c r="L138" s="2">
        <v>3.6</v>
      </c>
      <c r="M138" s="2" t="s">
        <v>19</v>
      </c>
      <c r="P138" s="2" t="s">
        <v>22</v>
      </c>
      <c r="S138" s="2" t="s">
        <v>19</v>
      </c>
    </row>
    <row r="139" spans="1:19" x14ac:dyDescent="0.25">
      <c r="A139" s="2">
        <v>45433</v>
      </c>
      <c r="B139" s="2" t="s">
        <v>54</v>
      </c>
      <c r="C139" s="2" t="s">
        <v>15</v>
      </c>
      <c r="D139" s="2" t="s">
        <v>66</v>
      </c>
      <c r="E139" s="2" t="s">
        <v>20</v>
      </c>
      <c r="G139" s="2" t="s">
        <v>22</v>
      </c>
      <c r="H139" s="2" t="s">
        <v>17</v>
      </c>
      <c r="I139" s="2" t="s">
        <v>18</v>
      </c>
      <c r="J139" s="2">
        <v>0.4</v>
      </c>
      <c r="L139" s="2">
        <v>3.3</v>
      </c>
      <c r="M139" s="2" t="s">
        <v>19</v>
      </c>
      <c r="P139" s="2" t="s">
        <v>22</v>
      </c>
      <c r="S139" s="2" t="s">
        <v>19</v>
      </c>
    </row>
    <row r="140" spans="1:19" x14ac:dyDescent="0.25">
      <c r="A140" s="2">
        <v>45387</v>
      </c>
      <c r="B140" s="2" t="s">
        <v>54</v>
      </c>
      <c r="C140" s="2" t="s">
        <v>15</v>
      </c>
      <c r="D140" s="2" t="s">
        <v>66</v>
      </c>
      <c r="E140" s="2" t="s">
        <v>20</v>
      </c>
      <c r="G140" s="2" t="s">
        <v>22</v>
      </c>
      <c r="H140" s="2" t="s">
        <v>17</v>
      </c>
      <c r="I140" s="2" t="s">
        <v>18</v>
      </c>
      <c r="J140" s="2">
        <v>1</v>
      </c>
      <c r="L140" s="2">
        <v>3.3</v>
      </c>
      <c r="M140" s="2" t="s">
        <v>19</v>
      </c>
      <c r="P140" s="2" t="s">
        <v>22</v>
      </c>
      <c r="S140" s="2" t="s">
        <v>19</v>
      </c>
    </row>
    <row r="141" spans="1:19" x14ac:dyDescent="0.25">
      <c r="A141" s="2">
        <v>45391</v>
      </c>
      <c r="B141" s="2" t="s">
        <v>54</v>
      </c>
      <c r="C141" s="2" t="s">
        <v>15</v>
      </c>
      <c r="D141" s="2" t="s">
        <v>66</v>
      </c>
      <c r="E141" s="2" t="s">
        <v>20</v>
      </c>
      <c r="G141" s="2" t="s">
        <v>22</v>
      </c>
      <c r="H141" s="2" t="s">
        <v>17</v>
      </c>
      <c r="I141" s="2" t="s">
        <v>18</v>
      </c>
      <c r="J141" s="2">
        <v>0.2</v>
      </c>
      <c r="L141" s="2">
        <v>3.3</v>
      </c>
      <c r="M141" s="2" t="s">
        <v>19</v>
      </c>
      <c r="P141" s="2" t="s">
        <v>22</v>
      </c>
      <c r="S141" s="2" t="s">
        <v>19</v>
      </c>
    </row>
    <row r="142" spans="1:19" x14ac:dyDescent="0.25">
      <c r="A142" s="2">
        <v>45390</v>
      </c>
      <c r="B142" s="2" t="s">
        <v>54</v>
      </c>
      <c r="C142" s="2" t="s">
        <v>15</v>
      </c>
      <c r="D142" s="2" t="s">
        <v>66</v>
      </c>
      <c r="E142" s="2" t="s">
        <v>20</v>
      </c>
      <c r="G142" s="2" t="s">
        <v>22</v>
      </c>
      <c r="H142" s="2" t="s">
        <v>17</v>
      </c>
      <c r="I142" s="2" t="s">
        <v>18</v>
      </c>
      <c r="J142" s="2">
        <v>0.2</v>
      </c>
      <c r="L142" s="2">
        <v>3.3</v>
      </c>
      <c r="M142" s="2" t="s">
        <v>19</v>
      </c>
      <c r="P142" s="2" t="s">
        <v>22</v>
      </c>
      <c r="S142" s="2" t="s">
        <v>19</v>
      </c>
    </row>
    <row r="143" spans="1:19" x14ac:dyDescent="0.25">
      <c r="A143" s="2">
        <v>45393</v>
      </c>
      <c r="B143" s="2" t="s">
        <v>54</v>
      </c>
      <c r="C143" s="2" t="s">
        <v>15</v>
      </c>
      <c r="D143" s="2" t="s">
        <v>88</v>
      </c>
      <c r="E143" s="2" t="s">
        <v>20</v>
      </c>
      <c r="G143" s="2" t="s">
        <v>22</v>
      </c>
      <c r="H143" s="2" t="s">
        <v>17</v>
      </c>
      <c r="I143" s="2" t="s">
        <v>18</v>
      </c>
      <c r="J143" s="2">
        <v>0.4</v>
      </c>
      <c r="L143" s="2">
        <v>3.3</v>
      </c>
      <c r="M143" s="2" t="s">
        <v>19</v>
      </c>
      <c r="P143" s="2" t="s">
        <v>22</v>
      </c>
      <c r="S143" s="2" t="s">
        <v>19</v>
      </c>
    </row>
    <row r="144" spans="1:19" x14ac:dyDescent="0.25">
      <c r="A144" s="2">
        <v>45384</v>
      </c>
      <c r="B144" s="2" t="s">
        <v>54</v>
      </c>
      <c r="C144" s="2" t="s">
        <v>15</v>
      </c>
      <c r="D144" s="2" t="s">
        <v>88</v>
      </c>
      <c r="E144" s="2" t="s">
        <v>20</v>
      </c>
      <c r="G144" s="2" t="s">
        <v>58</v>
      </c>
      <c r="H144" s="2" t="s">
        <v>23</v>
      </c>
      <c r="I144" s="2" t="s">
        <v>18</v>
      </c>
      <c r="J144" s="2">
        <v>0.7</v>
      </c>
      <c r="L144" s="2">
        <v>3.3</v>
      </c>
      <c r="M144" s="2" t="s">
        <v>19</v>
      </c>
      <c r="P144" s="2" t="s">
        <v>58</v>
      </c>
      <c r="S144" s="2" t="s">
        <v>19</v>
      </c>
    </row>
    <row r="145" spans="1:19" x14ac:dyDescent="0.25">
      <c r="A145" s="2">
        <v>45398</v>
      </c>
      <c r="B145" s="2" t="s">
        <v>54</v>
      </c>
      <c r="C145" s="2" t="s">
        <v>15</v>
      </c>
      <c r="D145" s="2" t="s">
        <v>88</v>
      </c>
      <c r="E145" s="2" t="s">
        <v>20</v>
      </c>
      <c r="G145" s="2" t="s">
        <v>22</v>
      </c>
      <c r="H145" s="2" t="s">
        <v>17</v>
      </c>
      <c r="I145" s="2" t="s">
        <v>18</v>
      </c>
      <c r="J145" s="2">
        <v>0.3</v>
      </c>
      <c r="L145" s="2">
        <v>3.3</v>
      </c>
      <c r="M145" s="2" t="s">
        <v>19</v>
      </c>
      <c r="P145" s="2" t="s">
        <v>22</v>
      </c>
      <c r="S145" s="2" t="s">
        <v>19</v>
      </c>
    </row>
    <row r="146" spans="1:19" x14ac:dyDescent="0.25">
      <c r="A146" s="2">
        <v>45397</v>
      </c>
      <c r="B146" s="2" t="s">
        <v>54</v>
      </c>
      <c r="C146" s="2" t="s">
        <v>15</v>
      </c>
      <c r="D146" s="2" t="s">
        <v>88</v>
      </c>
      <c r="E146" s="2" t="s">
        <v>20</v>
      </c>
      <c r="G146" s="2" t="s">
        <v>22</v>
      </c>
      <c r="H146" s="2" t="s">
        <v>17</v>
      </c>
      <c r="I146" s="2" t="s">
        <v>18</v>
      </c>
      <c r="J146" s="2">
        <v>0.8</v>
      </c>
      <c r="L146" s="2">
        <v>3.3</v>
      </c>
      <c r="M146" s="2" t="s">
        <v>19</v>
      </c>
      <c r="P146" s="2" t="s">
        <v>22</v>
      </c>
      <c r="S146" s="2" t="s">
        <v>19</v>
      </c>
    </row>
    <row r="147" spans="1:19" x14ac:dyDescent="0.25">
      <c r="A147" s="2">
        <v>45393</v>
      </c>
      <c r="B147" s="2" t="s">
        <v>54</v>
      </c>
      <c r="C147" s="2" t="s">
        <v>15</v>
      </c>
      <c r="D147" s="2" t="s">
        <v>88</v>
      </c>
      <c r="E147" s="2" t="s">
        <v>20</v>
      </c>
      <c r="G147" s="2" t="s">
        <v>22</v>
      </c>
      <c r="H147" s="2" t="s">
        <v>17</v>
      </c>
      <c r="I147" s="2" t="s">
        <v>18</v>
      </c>
      <c r="J147" s="2">
        <v>0.6</v>
      </c>
      <c r="L147" s="2">
        <v>3.3</v>
      </c>
      <c r="M147" s="2" t="s">
        <v>19</v>
      </c>
      <c r="P147" s="2" t="s">
        <v>22</v>
      </c>
      <c r="S147" s="2" t="s">
        <v>19</v>
      </c>
    </row>
    <row r="148" spans="1:19" x14ac:dyDescent="0.25">
      <c r="A148" s="2">
        <v>45394</v>
      </c>
      <c r="B148" s="2" t="s">
        <v>54</v>
      </c>
      <c r="C148" s="2" t="s">
        <v>15</v>
      </c>
      <c r="D148" s="2" t="s">
        <v>88</v>
      </c>
      <c r="E148" s="2" t="s">
        <v>20</v>
      </c>
      <c r="G148" s="2" t="s">
        <v>22</v>
      </c>
      <c r="H148" s="2" t="s">
        <v>17</v>
      </c>
      <c r="I148" s="2" t="s">
        <v>18</v>
      </c>
      <c r="J148" s="2">
        <v>0.5</v>
      </c>
      <c r="L148" s="2">
        <v>3.3</v>
      </c>
      <c r="M148" s="2" t="s">
        <v>19</v>
      </c>
      <c r="P148" s="2" t="s">
        <v>22</v>
      </c>
      <c r="S148" s="2" t="s">
        <v>19</v>
      </c>
    </row>
    <row r="149" spans="1:19" x14ac:dyDescent="0.25">
      <c r="A149" s="2">
        <v>45454</v>
      </c>
      <c r="B149" s="2" t="s">
        <v>54</v>
      </c>
      <c r="C149" s="2" t="s">
        <v>15</v>
      </c>
      <c r="D149" s="2" t="s">
        <v>89</v>
      </c>
      <c r="E149" s="2" t="s">
        <v>20</v>
      </c>
      <c r="G149" s="2" t="s">
        <v>22</v>
      </c>
      <c r="H149" s="2" t="s">
        <v>17</v>
      </c>
      <c r="I149" s="2" t="s">
        <v>18</v>
      </c>
      <c r="J149" s="2">
        <v>0.2</v>
      </c>
      <c r="L149" s="2">
        <v>3.3</v>
      </c>
      <c r="M149" s="2" t="s">
        <v>19</v>
      </c>
      <c r="P149" s="2" t="s">
        <v>22</v>
      </c>
      <c r="S149" s="2" t="s">
        <v>19</v>
      </c>
    </row>
    <row r="150" spans="1:19" x14ac:dyDescent="0.25">
      <c r="A150" s="2">
        <v>45453</v>
      </c>
      <c r="B150" s="2" t="s">
        <v>54</v>
      </c>
      <c r="C150" s="2" t="s">
        <v>15</v>
      </c>
      <c r="D150" s="2" t="s">
        <v>89</v>
      </c>
      <c r="E150" s="2" t="s">
        <v>20</v>
      </c>
      <c r="G150" s="2" t="s">
        <v>22</v>
      </c>
      <c r="H150" s="2" t="s">
        <v>17</v>
      </c>
      <c r="I150" s="2" t="s">
        <v>18</v>
      </c>
      <c r="J150" s="2">
        <v>0.7</v>
      </c>
      <c r="L150" s="2">
        <v>3.3</v>
      </c>
      <c r="M150" s="2" t="s">
        <v>19</v>
      </c>
      <c r="P150" s="2" t="s">
        <v>22</v>
      </c>
      <c r="S150" s="2" t="s">
        <v>19</v>
      </c>
    </row>
    <row r="151" spans="1:19" x14ac:dyDescent="0.25">
      <c r="A151" s="2">
        <v>45454</v>
      </c>
      <c r="B151" s="2" t="s">
        <v>54</v>
      </c>
      <c r="C151" s="2" t="s">
        <v>15</v>
      </c>
      <c r="D151" s="2" t="s">
        <v>89</v>
      </c>
      <c r="E151" s="2" t="s">
        <v>20</v>
      </c>
      <c r="G151" s="2" t="s">
        <v>22</v>
      </c>
      <c r="H151" s="2" t="s">
        <v>17</v>
      </c>
      <c r="I151" s="2" t="s">
        <v>18</v>
      </c>
      <c r="J151" s="2">
        <v>0.4</v>
      </c>
      <c r="L151" s="2">
        <v>3.3</v>
      </c>
      <c r="M151" s="2" t="s">
        <v>19</v>
      </c>
      <c r="P151" s="2" t="s">
        <v>22</v>
      </c>
      <c r="S151" s="2" t="s">
        <v>19</v>
      </c>
    </row>
    <row r="152" spans="1:19" x14ac:dyDescent="0.25">
      <c r="A152" s="2">
        <v>45455</v>
      </c>
      <c r="B152" s="2" t="s">
        <v>54</v>
      </c>
      <c r="C152" s="2" t="s">
        <v>15</v>
      </c>
      <c r="D152" s="2" t="s">
        <v>89</v>
      </c>
      <c r="E152" s="2" t="s">
        <v>20</v>
      </c>
      <c r="G152" s="2" t="s">
        <v>22</v>
      </c>
      <c r="H152" s="2" t="s">
        <v>17</v>
      </c>
      <c r="I152" s="2" t="s">
        <v>18</v>
      </c>
      <c r="J152" s="2">
        <v>0.8</v>
      </c>
      <c r="L152" s="2">
        <v>3.3</v>
      </c>
      <c r="M152" s="2" t="s">
        <v>19</v>
      </c>
      <c r="P152" s="2" t="s">
        <v>22</v>
      </c>
      <c r="S152" s="2" t="s">
        <v>19</v>
      </c>
    </row>
    <row r="153" spans="1:19" x14ac:dyDescent="0.25">
      <c r="A153" s="2">
        <v>45457</v>
      </c>
      <c r="B153" s="2" t="s">
        <v>54</v>
      </c>
      <c r="C153" s="2" t="s">
        <v>15</v>
      </c>
      <c r="D153" s="2" t="s">
        <v>89</v>
      </c>
      <c r="E153" s="2" t="s">
        <v>20</v>
      </c>
      <c r="G153" s="2" t="s">
        <v>22</v>
      </c>
      <c r="H153" s="2" t="s">
        <v>17</v>
      </c>
      <c r="I153" s="2" t="s">
        <v>18</v>
      </c>
      <c r="J153" s="2">
        <v>0.5</v>
      </c>
      <c r="L153" s="2">
        <v>3.3</v>
      </c>
      <c r="M153" s="2" t="s">
        <v>19</v>
      </c>
      <c r="P153" s="2" t="s">
        <v>22</v>
      </c>
      <c r="S153" s="2" t="s">
        <v>19</v>
      </c>
    </row>
    <row r="154" spans="1:19" x14ac:dyDescent="0.25">
      <c r="A154" s="2">
        <v>45457</v>
      </c>
      <c r="B154" s="2" t="s">
        <v>54</v>
      </c>
      <c r="C154" s="2" t="s">
        <v>15</v>
      </c>
      <c r="D154" s="2" t="s">
        <v>89</v>
      </c>
      <c r="E154" s="2" t="s">
        <v>20</v>
      </c>
      <c r="G154" s="2" t="s">
        <v>22</v>
      </c>
      <c r="H154" s="2" t="s">
        <v>17</v>
      </c>
      <c r="I154" s="2" t="s">
        <v>18</v>
      </c>
      <c r="J154" s="2">
        <v>0.7</v>
      </c>
      <c r="L154" s="2">
        <v>3.3</v>
      </c>
      <c r="M154" s="2" t="s">
        <v>19</v>
      </c>
      <c r="P154" s="2" t="s">
        <v>22</v>
      </c>
      <c r="S154" s="2" t="s">
        <v>19</v>
      </c>
    </row>
    <row r="155" spans="1:19" x14ac:dyDescent="0.25">
      <c r="A155" s="2">
        <v>45428</v>
      </c>
      <c r="B155" s="2" t="s">
        <v>54</v>
      </c>
      <c r="C155" s="2" t="s">
        <v>15</v>
      </c>
      <c r="D155" s="2" t="s">
        <v>90</v>
      </c>
      <c r="E155" s="2" t="s">
        <v>29</v>
      </c>
      <c r="G155" s="2" t="s">
        <v>22</v>
      </c>
      <c r="H155" s="2" t="s">
        <v>17</v>
      </c>
      <c r="I155" s="2" t="s">
        <v>18</v>
      </c>
      <c r="J155" s="2">
        <v>1.8</v>
      </c>
      <c r="L155" s="2">
        <v>2.9</v>
      </c>
      <c r="M155" s="2" t="s">
        <v>19</v>
      </c>
      <c r="P155" s="2" t="s">
        <v>22</v>
      </c>
      <c r="S155" s="2" t="s">
        <v>19</v>
      </c>
    </row>
    <row r="156" spans="1:19" x14ac:dyDescent="0.25">
      <c r="A156" s="2">
        <v>45469</v>
      </c>
      <c r="B156" s="2" t="s">
        <v>54</v>
      </c>
      <c r="C156" s="2" t="s">
        <v>15</v>
      </c>
      <c r="D156" s="2" t="s">
        <v>91</v>
      </c>
      <c r="E156" s="2" t="s">
        <v>21</v>
      </c>
      <c r="G156" s="2" t="s">
        <v>22</v>
      </c>
      <c r="H156" s="2" t="s">
        <v>17</v>
      </c>
      <c r="I156" s="2" t="s">
        <v>18</v>
      </c>
      <c r="J156" s="2">
        <v>0.8</v>
      </c>
      <c r="L156" s="2">
        <v>2.7</v>
      </c>
      <c r="M156" s="2" t="s">
        <v>19</v>
      </c>
      <c r="P156" s="2" t="s">
        <v>22</v>
      </c>
      <c r="S156" s="2" t="s">
        <v>19</v>
      </c>
    </row>
    <row r="157" spans="1:19" x14ac:dyDescent="0.25">
      <c r="A157" s="2">
        <v>45463</v>
      </c>
      <c r="B157" s="2" t="s">
        <v>54</v>
      </c>
      <c r="C157" s="2" t="s">
        <v>15</v>
      </c>
      <c r="D157" s="2" t="s">
        <v>91</v>
      </c>
      <c r="E157" s="2" t="s">
        <v>21</v>
      </c>
      <c r="G157" s="2" t="s">
        <v>58</v>
      </c>
      <c r="H157" s="2" t="s">
        <v>23</v>
      </c>
      <c r="I157" s="2" t="s">
        <v>18</v>
      </c>
      <c r="J157" s="2">
        <v>0.5</v>
      </c>
      <c r="L157" s="2">
        <v>2.7</v>
      </c>
      <c r="M157" s="2" t="s">
        <v>19</v>
      </c>
      <c r="P157" s="2" t="s">
        <v>58</v>
      </c>
      <c r="S157" s="2" t="s">
        <v>19</v>
      </c>
    </row>
    <row r="158" spans="1:19" x14ac:dyDescent="0.25">
      <c r="A158" s="2">
        <v>45469</v>
      </c>
      <c r="B158" s="2" t="s">
        <v>54</v>
      </c>
      <c r="C158" s="2" t="s">
        <v>15</v>
      </c>
      <c r="D158" s="2" t="s">
        <v>91</v>
      </c>
      <c r="E158" s="2" t="s">
        <v>21</v>
      </c>
      <c r="G158" s="2" t="s">
        <v>22</v>
      </c>
      <c r="H158" s="2" t="s">
        <v>17</v>
      </c>
      <c r="I158" s="2" t="s">
        <v>18</v>
      </c>
      <c r="J158" s="2">
        <v>1.4</v>
      </c>
      <c r="L158" s="2">
        <v>2.7</v>
      </c>
      <c r="M158" s="2" t="s">
        <v>19</v>
      </c>
      <c r="P158" s="2" t="s">
        <v>22</v>
      </c>
      <c r="S158" s="2" t="s">
        <v>19</v>
      </c>
    </row>
    <row r="159" spans="1:19" x14ac:dyDescent="0.25">
      <c r="A159" s="2">
        <v>45392</v>
      </c>
      <c r="B159" s="2" t="s">
        <v>54</v>
      </c>
      <c r="C159" s="2" t="s">
        <v>15</v>
      </c>
      <c r="D159" s="2" t="s">
        <v>92</v>
      </c>
      <c r="E159" s="2" t="s">
        <v>29</v>
      </c>
      <c r="G159" s="2" t="s">
        <v>58</v>
      </c>
      <c r="H159" s="2" t="s">
        <v>23</v>
      </c>
      <c r="I159" s="2" t="s">
        <v>18</v>
      </c>
      <c r="J159" s="2">
        <v>0.5</v>
      </c>
      <c r="L159" s="2">
        <v>2.7</v>
      </c>
      <c r="M159" s="2" t="s">
        <v>19</v>
      </c>
      <c r="P159" s="2" t="s">
        <v>58</v>
      </c>
      <c r="S159" s="2" t="s">
        <v>19</v>
      </c>
    </row>
    <row r="160" spans="1:19" x14ac:dyDescent="0.25">
      <c r="A160" s="2">
        <v>45428</v>
      </c>
      <c r="B160" s="2" t="s">
        <v>54</v>
      </c>
      <c r="C160" s="2" t="s">
        <v>15</v>
      </c>
      <c r="D160" s="2" t="s">
        <v>92</v>
      </c>
      <c r="E160" s="2" t="s">
        <v>29</v>
      </c>
      <c r="G160" s="2" t="s">
        <v>22</v>
      </c>
      <c r="H160" s="2" t="s">
        <v>17</v>
      </c>
      <c r="I160" s="2" t="s">
        <v>18</v>
      </c>
      <c r="J160" s="2">
        <v>0.3</v>
      </c>
      <c r="L160" s="2">
        <v>2.7</v>
      </c>
      <c r="M160" s="2" t="s">
        <v>19</v>
      </c>
      <c r="P160" s="2" t="s">
        <v>22</v>
      </c>
      <c r="S160" s="2" t="s">
        <v>19</v>
      </c>
    </row>
    <row r="161" spans="1:20" x14ac:dyDescent="0.25">
      <c r="A161" s="2">
        <v>45434</v>
      </c>
      <c r="B161" s="2" t="s">
        <v>54</v>
      </c>
      <c r="C161" s="2" t="s">
        <v>15</v>
      </c>
      <c r="D161" s="2" t="s">
        <v>92</v>
      </c>
      <c r="E161" s="2" t="s">
        <v>29</v>
      </c>
      <c r="G161" s="2" t="s">
        <v>22</v>
      </c>
      <c r="H161" s="2" t="s">
        <v>17</v>
      </c>
      <c r="I161" s="2" t="s">
        <v>18</v>
      </c>
      <c r="J161" s="2">
        <v>0.3</v>
      </c>
      <c r="L161" s="2">
        <v>2.7</v>
      </c>
      <c r="M161" s="2" t="s">
        <v>19</v>
      </c>
      <c r="P161" s="2" t="s">
        <v>22</v>
      </c>
      <c r="S161" s="2" t="s">
        <v>19</v>
      </c>
    </row>
    <row r="162" spans="1:20" x14ac:dyDescent="0.25">
      <c r="A162" s="2">
        <v>45425</v>
      </c>
      <c r="B162" s="2" t="s">
        <v>54</v>
      </c>
      <c r="C162" s="2" t="s">
        <v>15</v>
      </c>
      <c r="D162" s="2" t="s">
        <v>92</v>
      </c>
      <c r="E162" s="2" t="s">
        <v>29</v>
      </c>
      <c r="G162" s="2" t="s">
        <v>22</v>
      </c>
      <c r="H162" s="2" t="s">
        <v>17</v>
      </c>
      <c r="I162" s="2" t="s">
        <v>18</v>
      </c>
      <c r="J162" s="2">
        <v>0.4</v>
      </c>
      <c r="L162" s="2">
        <v>2.7</v>
      </c>
      <c r="M162" s="2" t="s">
        <v>19</v>
      </c>
      <c r="P162" s="2" t="s">
        <v>22</v>
      </c>
      <c r="S162" s="2" t="s">
        <v>19</v>
      </c>
    </row>
    <row r="163" spans="1:20" x14ac:dyDescent="0.25">
      <c r="A163" s="2">
        <v>45427</v>
      </c>
      <c r="B163" s="2" t="s">
        <v>54</v>
      </c>
      <c r="C163" s="2" t="s">
        <v>15</v>
      </c>
      <c r="D163" s="2" t="s">
        <v>92</v>
      </c>
      <c r="E163" s="2" t="s">
        <v>29</v>
      </c>
      <c r="G163" s="2" t="s">
        <v>22</v>
      </c>
      <c r="H163" s="2" t="s">
        <v>17</v>
      </c>
      <c r="I163" s="2" t="s">
        <v>18</v>
      </c>
      <c r="J163" s="2">
        <v>0.5</v>
      </c>
      <c r="L163" s="2">
        <v>2.7</v>
      </c>
      <c r="M163" s="2" t="s">
        <v>19</v>
      </c>
      <c r="P163" s="2" t="s">
        <v>22</v>
      </c>
      <c r="S163" s="2" t="s">
        <v>19</v>
      </c>
    </row>
    <row r="164" spans="1:20" x14ac:dyDescent="0.25">
      <c r="A164" s="2">
        <v>45426</v>
      </c>
      <c r="B164" s="2" t="s">
        <v>54</v>
      </c>
      <c r="C164" s="2" t="s">
        <v>15</v>
      </c>
      <c r="D164" s="2" t="s">
        <v>92</v>
      </c>
      <c r="E164" s="2" t="s">
        <v>29</v>
      </c>
      <c r="G164" s="2" t="s">
        <v>22</v>
      </c>
      <c r="H164" s="2" t="s">
        <v>17</v>
      </c>
      <c r="I164" s="2" t="s">
        <v>18</v>
      </c>
      <c r="J164" s="2">
        <v>0.2</v>
      </c>
      <c r="L164" s="2">
        <v>2.7</v>
      </c>
      <c r="M164" s="2" t="s">
        <v>19</v>
      </c>
      <c r="P164" s="2" t="s">
        <v>22</v>
      </c>
      <c r="S164" s="2" t="s">
        <v>19</v>
      </c>
    </row>
    <row r="165" spans="1:20" x14ac:dyDescent="0.25">
      <c r="A165" s="2">
        <v>45399</v>
      </c>
      <c r="B165" s="2" t="s">
        <v>54</v>
      </c>
      <c r="C165" s="2" t="s">
        <v>15</v>
      </c>
      <c r="D165" s="2" t="s">
        <v>92</v>
      </c>
      <c r="E165" s="2" t="s">
        <v>29</v>
      </c>
      <c r="G165" s="2" t="s">
        <v>22</v>
      </c>
      <c r="H165" s="2" t="s">
        <v>17</v>
      </c>
      <c r="I165" s="2" t="s">
        <v>18</v>
      </c>
      <c r="J165" s="2">
        <v>0.5</v>
      </c>
      <c r="L165" s="2">
        <v>2.7</v>
      </c>
      <c r="M165" s="2" t="s">
        <v>19</v>
      </c>
      <c r="P165" s="2" t="s">
        <v>22</v>
      </c>
      <c r="S165" s="2" t="s">
        <v>19</v>
      </c>
    </row>
    <row r="166" spans="1:20" x14ac:dyDescent="0.25">
      <c r="A166" s="2">
        <v>45384</v>
      </c>
      <c r="B166" s="2" t="s">
        <v>54</v>
      </c>
      <c r="C166" s="2" t="s">
        <v>15</v>
      </c>
      <c r="D166" s="2" t="s">
        <v>93</v>
      </c>
      <c r="E166" s="2" t="s">
        <v>29</v>
      </c>
      <c r="G166" s="2" t="s">
        <v>58</v>
      </c>
      <c r="H166" s="2" t="s">
        <v>23</v>
      </c>
      <c r="I166" s="2" t="s">
        <v>18</v>
      </c>
      <c r="J166" s="2">
        <v>0.7</v>
      </c>
      <c r="L166" s="2">
        <v>2.6</v>
      </c>
      <c r="M166" s="2" t="s">
        <v>19</v>
      </c>
      <c r="P166" s="2" t="s">
        <v>58</v>
      </c>
      <c r="S166" s="2" t="s">
        <v>19</v>
      </c>
    </row>
    <row r="167" spans="1:20" ht="45" x14ac:dyDescent="0.25">
      <c r="A167" s="30">
        <v>45429</v>
      </c>
      <c r="B167" s="30" t="s">
        <v>54</v>
      </c>
      <c r="C167" s="30" t="s">
        <v>15</v>
      </c>
      <c r="D167" s="30" t="s">
        <v>93</v>
      </c>
      <c r="E167" s="30" t="s">
        <v>29</v>
      </c>
      <c r="F167" s="30"/>
      <c r="G167" s="30" t="s">
        <v>22</v>
      </c>
      <c r="H167" s="30" t="s">
        <v>17</v>
      </c>
      <c r="I167" s="30" t="s">
        <v>18</v>
      </c>
      <c r="J167" s="30">
        <v>0.3</v>
      </c>
      <c r="K167" s="30"/>
      <c r="L167" s="30">
        <v>2.6</v>
      </c>
      <c r="M167" s="30" t="s">
        <v>19</v>
      </c>
      <c r="N167" s="30"/>
      <c r="O167" s="30"/>
      <c r="P167" s="30" t="s">
        <v>22</v>
      </c>
      <c r="Q167" s="30"/>
      <c r="R167" s="30"/>
      <c r="S167" s="30" t="s">
        <v>19</v>
      </c>
      <c r="T167" s="30"/>
    </row>
    <row r="168" spans="1:20" x14ac:dyDescent="0.25">
      <c r="A168" s="2">
        <v>45428</v>
      </c>
      <c r="B168" s="2" t="s">
        <v>54</v>
      </c>
      <c r="C168" s="2" t="s">
        <v>15</v>
      </c>
      <c r="D168" s="2" t="s">
        <v>93</v>
      </c>
      <c r="E168" s="2" t="s">
        <v>29</v>
      </c>
      <c r="G168" s="2" t="s">
        <v>22</v>
      </c>
      <c r="H168" s="2" t="s">
        <v>17</v>
      </c>
      <c r="I168" s="2" t="s">
        <v>18</v>
      </c>
      <c r="J168" s="2">
        <v>0.4</v>
      </c>
      <c r="L168" s="2">
        <v>2.6</v>
      </c>
      <c r="M168" s="2" t="s">
        <v>19</v>
      </c>
      <c r="P168" s="2" t="s">
        <v>22</v>
      </c>
      <c r="S168" s="2" t="s">
        <v>19</v>
      </c>
    </row>
    <row r="169" spans="1:20" x14ac:dyDescent="0.25">
      <c r="A169" s="2">
        <v>45396</v>
      </c>
      <c r="B169" s="2" t="s">
        <v>54</v>
      </c>
      <c r="C169" s="2" t="s">
        <v>15</v>
      </c>
      <c r="D169" s="2" t="s">
        <v>93</v>
      </c>
      <c r="E169" s="2" t="s">
        <v>29</v>
      </c>
      <c r="G169" s="2" t="s">
        <v>22</v>
      </c>
      <c r="H169" s="2" t="s">
        <v>17</v>
      </c>
      <c r="I169" s="2" t="s">
        <v>18</v>
      </c>
      <c r="J169" s="2">
        <v>0.5</v>
      </c>
      <c r="L169" s="2">
        <v>2.6</v>
      </c>
      <c r="M169" s="2" t="s">
        <v>19</v>
      </c>
      <c r="P169" s="2" t="s">
        <v>22</v>
      </c>
      <c r="S169" s="2" t="s">
        <v>19</v>
      </c>
    </row>
    <row r="170" spans="1:20" x14ac:dyDescent="0.25">
      <c r="A170" s="2">
        <v>45434</v>
      </c>
      <c r="B170" s="2" t="s">
        <v>54</v>
      </c>
      <c r="C170" s="2" t="s">
        <v>15</v>
      </c>
      <c r="D170" s="2" t="s">
        <v>93</v>
      </c>
      <c r="E170" s="2" t="s">
        <v>29</v>
      </c>
      <c r="G170" s="2" t="s">
        <v>22</v>
      </c>
      <c r="H170" s="2" t="s">
        <v>17</v>
      </c>
      <c r="I170" s="2" t="s">
        <v>18</v>
      </c>
      <c r="J170" s="2">
        <v>0.7</v>
      </c>
      <c r="L170" s="2">
        <v>2.6</v>
      </c>
      <c r="M170" s="2" t="s">
        <v>19</v>
      </c>
      <c r="P170" s="2" t="s">
        <v>22</v>
      </c>
      <c r="S170" s="2" t="s">
        <v>19</v>
      </c>
    </row>
    <row r="171" spans="1:20" x14ac:dyDescent="0.25">
      <c r="A171" s="2">
        <v>45419</v>
      </c>
      <c r="B171" s="2" t="s">
        <v>54</v>
      </c>
      <c r="C171" s="2" t="s">
        <v>15</v>
      </c>
      <c r="D171" s="2" t="s">
        <v>71</v>
      </c>
      <c r="E171" s="2" t="s">
        <v>20</v>
      </c>
      <c r="G171" s="2" t="s">
        <v>22</v>
      </c>
      <c r="H171" s="2" t="s">
        <v>17</v>
      </c>
      <c r="I171" s="2" t="s">
        <v>18</v>
      </c>
      <c r="J171" s="2">
        <v>0.2</v>
      </c>
      <c r="L171" s="2">
        <v>2.5</v>
      </c>
      <c r="M171" s="2" t="s">
        <v>19</v>
      </c>
      <c r="P171" s="2" t="s">
        <v>22</v>
      </c>
      <c r="S171" s="2" t="s">
        <v>19</v>
      </c>
    </row>
    <row r="172" spans="1:20" x14ac:dyDescent="0.25">
      <c r="A172" s="2">
        <v>45447</v>
      </c>
      <c r="B172" s="2" t="s">
        <v>54</v>
      </c>
      <c r="C172" s="2" t="s">
        <v>15</v>
      </c>
      <c r="D172" s="2" t="s">
        <v>71</v>
      </c>
      <c r="E172" s="2" t="s">
        <v>20</v>
      </c>
      <c r="G172" s="2" t="s">
        <v>22</v>
      </c>
      <c r="H172" s="2" t="s">
        <v>17</v>
      </c>
      <c r="I172" s="2" t="s">
        <v>18</v>
      </c>
      <c r="J172" s="2">
        <v>0.3</v>
      </c>
      <c r="L172" s="2">
        <v>2.5</v>
      </c>
      <c r="M172" s="2" t="s">
        <v>19</v>
      </c>
      <c r="P172" s="2" t="s">
        <v>22</v>
      </c>
      <c r="S172" s="2" t="s">
        <v>19</v>
      </c>
    </row>
    <row r="173" spans="1:20" x14ac:dyDescent="0.25">
      <c r="A173" s="2">
        <v>45419</v>
      </c>
      <c r="B173" s="2" t="s">
        <v>54</v>
      </c>
      <c r="C173" s="2" t="s">
        <v>15</v>
      </c>
      <c r="D173" s="2" t="s">
        <v>71</v>
      </c>
      <c r="E173" s="2" t="s">
        <v>20</v>
      </c>
      <c r="G173" s="2" t="s">
        <v>22</v>
      </c>
      <c r="H173" s="2" t="s">
        <v>17</v>
      </c>
      <c r="I173" s="2" t="s">
        <v>18</v>
      </c>
      <c r="J173" s="2">
        <v>0.2</v>
      </c>
      <c r="L173" s="2">
        <v>2.5</v>
      </c>
      <c r="M173" s="2" t="s">
        <v>19</v>
      </c>
      <c r="P173" s="2" t="s">
        <v>22</v>
      </c>
      <c r="S173" s="2" t="s">
        <v>19</v>
      </c>
    </row>
    <row r="174" spans="1:20" x14ac:dyDescent="0.25">
      <c r="A174" s="2">
        <v>45391</v>
      </c>
      <c r="B174" s="2" t="s">
        <v>54</v>
      </c>
      <c r="C174" s="2" t="s">
        <v>15</v>
      </c>
      <c r="D174" s="2" t="s">
        <v>71</v>
      </c>
      <c r="E174" s="2" t="s">
        <v>20</v>
      </c>
      <c r="G174" s="2" t="s">
        <v>22</v>
      </c>
      <c r="H174" s="2" t="s">
        <v>17</v>
      </c>
      <c r="I174" s="2" t="s">
        <v>18</v>
      </c>
      <c r="J174" s="2">
        <v>0.6</v>
      </c>
      <c r="L174" s="2">
        <v>2.5</v>
      </c>
      <c r="M174" s="2" t="s">
        <v>19</v>
      </c>
      <c r="P174" s="2" t="s">
        <v>22</v>
      </c>
      <c r="S174" s="2" t="s">
        <v>19</v>
      </c>
    </row>
    <row r="175" spans="1:20" x14ac:dyDescent="0.25">
      <c r="A175" s="2">
        <v>45419</v>
      </c>
      <c r="B175" s="2" t="s">
        <v>54</v>
      </c>
      <c r="C175" s="2" t="s">
        <v>15</v>
      </c>
      <c r="D175" s="2" t="s">
        <v>71</v>
      </c>
      <c r="E175" s="2" t="s">
        <v>20</v>
      </c>
      <c r="G175" s="2" t="s">
        <v>22</v>
      </c>
      <c r="H175" s="2" t="s">
        <v>17</v>
      </c>
      <c r="I175" s="2" t="s">
        <v>18</v>
      </c>
      <c r="J175" s="2">
        <v>0.2</v>
      </c>
      <c r="L175" s="2">
        <v>2.5</v>
      </c>
      <c r="M175" s="2" t="s">
        <v>19</v>
      </c>
      <c r="P175" s="2" t="s">
        <v>22</v>
      </c>
      <c r="S175" s="2" t="s">
        <v>19</v>
      </c>
    </row>
    <row r="176" spans="1:20" x14ac:dyDescent="0.25">
      <c r="A176" s="2">
        <v>45391</v>
      </c>
      <c r="B176" s="2" t="s">
        <v>54</v>
      </c>
      <c r="C176" s="2" t="s">
        <v>15</v>
      </c>
      <c r="D176" s="2" t="s">
        <v>71</v>
      </c>
      <c r="E176" s="2" t="s">
        <v>20</v>
      </c>
      <c r="G176" s="2" t="s">
        <v>22</v>
      </c>
      <c r="H176" s="2" t="s">
        <v>17</v>
      </c>
      <c r="I176" s="2" t="s">
        <v>18</v>
      </c>
      <c r="J176" s="2">
        <v>0.2</v>
      </c>
      <c r="L176" s="2">
        <v>2.5</v>
      </c>
      <c r="M176" s="2" t="s">
        <v>19</v>
      </c>
      <c r="P176" s="2" t="s">
        <v>22</v>
      </c>
      <c r="S176" s="2" t="s">
        <v>19</v>
      </c>
    </row>
    <row r="177" spans="1:19" x14ac:dyDescent="0.25">
      <c r="A177" s="2">
        <v>45392</v>
      </c>
      <c r="B177" s="2" t="s">
        <v>54</v>
      </c>
      <c r="C177" s="2" t="s">
        <v>15</v>
      </c>
      <c r="D177" s="2" t="s">
        <v>65</v>
      </c>
      <c r="E177" s="2" t="s">
        <v>29</v>
      </c>
      <c r="G177" s="2" t="s">
        <v>22</v>
      </c>
      <c r="H177" s="2" t="s">
        <v>17</v>
      </c>
      <c r="I177" s="2" t="s">
        <v>18</v>
      </c>
      <c r="J177" s="2">
        <v>0.2</v>
      </c>
      <c r="L177" s="2">
        <v>2.4</v>
      </c>
      <c r="M177" s="2" t="s">
        <v>19</v>
      </c>
      <c r="P177" s="2" t="s">
        <v>22</v>
      </c>
      <c r="S177" s="2" t="s">
        <v>19</v>
      </c>
    </row>
    <row r="178" spans="1:19" x14ac:dyDescent="0.25">
      <c r="A178" s="2">
        <v>45428</v>
      </c>
      <c r="B178" s="2" t="s">
        <v>54</v>
      </c>
      <c r="C178" s="2" t="s">
        <v>15</v>
      </c>
      <c r="D178" s="2" t="s">
        <v>65</v>
      </c>
      <c r="E178" s="2" t="s">
        <v>29</v>
      </c>
      <c r="G178" s="2" t="s">
        <v>22</v>
      </c>
      <c r="H178" s="2" t="s">
        <v>17</v>
      </c>
      <c r="I178" s="2" t="s">
        <v>18</v>
      </c>
      <c r="J178" s="2">
        <v>0.4</v>
      </c>
      <c r="L178" s="2">
        <v>2.4</v>
      </c>
      <c r="M178" s="2" t="s">
        <v>19</v>
      </c>
      <c r="P178" s="2" t="s">
        <v>22</v>
      </c>
      <c r="S178" s="2" t="s">
        <v>19</v>
      </c>
    </row>
    <row r="179" spans="1:19" x14ac:dyDescent="0.25">
      <c r="A179" s="2">
        <v>45434</v>
      </c>
      <c r="B179" s="2" t="s">
        <v>54</v>
      </c>
      <c r="C179" s="2" t="s">
        <v>15</v>
      </c>
      <c r="D179" s="2" t="s">
        <v>65</v>
      </c>
      <c r="E179" s="2" t="s">
        <v>29</v>
      </c>
      <c r="G179" s="2" t="s">
        <v>22</v>
      </c>
      <c r="H179" s="2" t="s">
        <v>17</v>
      </c>
      <c r="I179" s="2" t="s">
        <v>18</v>
      </c>
      <c r="J179" s="2">
        <v>0.5</v>
      </c>
      <c r="L179" s="2">
        <v>2.4</v>
      </c>
      <c r="M179" s="2" t="s">
        <v>19</v>
      </c>
      <c r="P179" s="2" t="s">
        <v>22</v>
      </c>
      <c r="S179" s="2" t="s">
        <v>19</v>
      </c>
    </row>
    <row r="180" spans="1:19" x14ac:dyDescent="0.25">
      <c r="A180" s="2">
        <v>45390</v>
      </c>
      <c r="B180" s="2" t="s">
        <v>54</v>
      </c>
      <c r="C180" s="2" t="s">
        <v>15</v>
      </c>
      <c r="D180" s="2" t="s">
        <v>65</v>
      </c>
      <c r="E180" s="2" t="s">
        <v>29</v>
      </c>
      <c r="G180" s="2" t="s">
        <v>22</v>
      </c>
      <c r="H180" s="2" t="s">
        <v>17</v>
      </c>
      <c r="I180" s="2" t="s">
        <v>18</v>
      </c>
      <c r="J180" s="2">
        <v>0.2</v>
      </c>
      <c r="L180" s="2">
        <v>2.4</v>
      </c>
      <c r="M180" s="2" t="s">
        <v>19</v>
      </c>
      <c r="P180" s="2" t="s">
        <v>22</v>
      </c>
      <c r="S180" s="2" t="s">
        <v>19</v>
      </c>
    </row>
    <row r="181" spans="1:19" x14ac:dyDescent="0.25">
      <c r="A181" s="2">
        <v>45390</v>
      </c>
      <c r="B181" s="2" t="s">
        <v>54</v>
      </c>
      <c r="C181" s="2" t="s">
        <v>15</v>
      </c>
      <c r="D181" s="2" t="s">
        <v>65</v>
      </c>
      <c r="E181" s="2" t="s">
        <v>29</v>
      </c>
      <c r="G181" s="2" t="s">
        <v>22</v>
      </c>
      <c r="H181" s="2" t="s">
        <v>17</v>
      </c>
      <c r="I181" s="2" t="s">
        <v>18</v>
      </c>
      <c r="J181" s="2">
        <v>0.6</v>
      </c>
      <c r="L181" s="2">
        <v>2.4</v>
      </c>
      <c r="M181" s="2" t="s">
        <v>19</v>
      </c>
      <c r="P181" s="2" t="s">
        <v>22</v>
      </c>
      <c r="S181" s="2" t="s">
        <v>19</v>
      </c>
    </row>
    <row r="182" spans="1:19" x14ac:dyDescent="0.25">
      <c r="A182" s="2">
        <v>45454</v>
      </c>
      <c r="B182" s="2" t="s">
        <v>54</v>
      </c>
      <c r="C182" s="2" t="s">
        <v>15</v>
      </c>
      <c r="D182" s="2" t="s">
        <v>94</v>
      </c>
      <c r="E182" s="2" t="s">
        <v>20</v>
      </c>
      <c r="G182" s="2" t="s">
        <v>22</v>
      </c>
      <c r="H182" s="2" t="s">
        <v>17</v>
      </c>
      <c r="I182" s="2" t="s">
        <v>18</v>
      </c>
      <c r="J182" s="2">
        <v>0.2</v>
      </c>
      <c r="L182" s="2">
        <v>2.2999999999999998</v>
      </c>
      <c r="M182" s="2" t="s">
        <v>19</v>
      </c>
      <c r="P182" s="2" t="s">
        <v>22</v>
      </c>
      <c r="S182" s="2" t="s">
        <v>19</v>
      </c>
    </row>
    <row r="183" spans="1:19" x14ac:dyDescent="0.25">
      <c r="A183" s="2">
        <v>45420</v>
      </c>
      <c r="B183" s="2" t="s">
        <v>54</v>
      </c>
      <c r="C183" s="2" t="s">
        <v>15</v>
      </c>
      <c r="D183" s="2" t="s">
        <v>94</v>
      </c>
      <c r="E183" s="2" t="s">
        <v>20</v>
      </c>
      <c r="G183" s="2" t="s">
        <v>22</v>
      </c>
      <c r="H183" s="2" t="s">
        <v>17</v>
      </c>
      <c r="I183" s="2" t="s">
        <v>18</v>
      </c>
      <c r="J183" s="2">
        <v>0.5</v>
      </c>
      <c r="L183" s="2">
        <v>2.2999999999999998</v>
      </c>
      <c r="M183" s="2" t="s">
        <v>19</v>
      </c>
      <c r="P183" s="2" t="s">
        <v>22</v>
      </c>
      <c r="S183" s="2" t="s">
        <v>19</v>
      </c>
    </row>
    <row r="184" spans="1:19" x14ac:dyDescent="0.25">
      <c r="A184" s="2">
        <v>45415</v>
      </c>
      <c r="B184" s="2" t="s">
        <v>54</v>
      </c>
      <c r="C184" s="2" t="s">
        <v>15</v>
      </c>
      <c r="D184" s="2" t="s">
        <v>94</v>
      </c>
      <c r="E184" s="2" t="s">
        <v>20</v>
      </c>
      <c r="G184" s="2" t="s">
        <v>22</v>
      </c>
      <c r="H184" s="2" t="s">
        <v>17</v>
      </c>
      <c r="I184" s="2" t="s">
        <v>18</v>
      </c>
      <c r="J184" s="2">
        <v>0.7</v>
      </c>
      <c r="L184" s="2">
        <v>2.2999999999999998</v>
      </c>
      <c r="M184" s="2" t="s">
        <v>19</v>
      </c>
      <c r="P184" s="2" t="s">
        <v>22</v>
      </c>
      <c r="S184" s="2" t="s">
        <v>19</v>
      </c>
    </row>
    <row r="185" spans="1:19" x14ac:dyDescent="0.25">
      <c r="A185" s="2">
        <v>45454</v>
      </c>
      <c r="B185" s="2" t="s">
        <v>54</v>
      </c>
      <c r="C185" s="2" t="s">
        <v>15</v>
      </c>
      <c r="D185" s="2" t="s">
        <v>94</v>
      </c>
      <c r="E185" s="2" t="s">
        <v>20</v>
      </c>
      <c r="G185" s="2" t="s">
        <v>22</v>
      </c>
      <c r="H185" s="2" t="s">
        <v>17</v>
      </c>
      <c r="I185" s="2" t="s">
        <v>18</v>
      </c>
      <c r="J185" s="2">
        <v>0.2</v>
      </c>
      <c r="L185" s="2">
        <v>2.2999999999999998</v>
      </c>
      <c r="M185" s="2" t="s">
        <v>19</v>
      </c>
      <c r="P185" s="2" t="s">
        <v>22</v>
      </c>
      <c r="S185" s="2" t="s">
        <v>19</v>
      </c>
    </row>
    <row r="186" spans="1:19" x14ac:dyDescent="0.25">
      <c r="A186" s="2">
        <v>45455</v>
      </c>
      <c r="B186" s="2" t="s">
        <v>54</v>
      </c>
      <c r="C186" s="2" t="s">
        <v>15</v>
      </c>
      <c r="D186" s="2" t="s">
        <v>56</v>
      </c>
      <c r="E186" s="2" t="s">
        <v>20</v>
      </c>
      <c r="G186" s="2" t="s">
        <v>22</v>
      </c>
      <c r="H186" s="2" t="s">
        <v>17</v>
      </c>
      <c r="I186" s="2" t="s">
        <v>18</v>
      </c>
      <c r="J186" s="2">
        <v>0.5</v>
      </c>
      <c r="L186" s="2">
        <v>2.2999999999999998</v>
      </c>
      <c r="M186" s="2" t="s">
        <v>19</v>
      </c>
      <c r="P186" s="2" t="s">
        <v>22</v>
      </c>
      <c r="S186" s="2" t="s">
        <v>19</v>
      </c>
    </row>
    <row r="187" spans="1:19" x14ac:dyDescent="0.25">
      <c r="A187" s="2">
        <v>45461</v>
      </c>
      <c r="B187" s="2" t="s">
        <v>54</v>
      </c>
      <c r="C187" s="2" t="s">
        <v>15</v>
      </c>
      <c r="D187" s="2" t="s">
        <v>56</v>
      </c>
      <c r="E187" s="2" t="s">
        <v>20</v>
      </c>
      <c r="G187" s="2" t="s">
        <v>22</v>
      </c>
      <c r="H187" s="2" t="s">
        <v>17</v>
      </c>
      <c r="I187" s="2" t="s">
        <v>18</v>
      </c>
      <c r="J187" s="2">
        <v>0.4</v>
      </c>
      <c r="L187" s="2">
        <v>2.2999999999999998</v>
      </c>
      <c r="M187" s="2" t="s">
        <v>19</v>
      </c>
      <c r="P187" s="2" t="s">
        <v>22</v>
      </c>
      <c r="S187" s="2" t="s">
        <v>19</v>
      </c>
    </row>
    <row r="188" spans="1:19" x14ac:dyDescent="0.25">
      <c r="A188" s="2">
        <v>45413</v>
      </c>
      <c r="B188" s="2" t="s">
        <v>54</v>
      </c>
      <c r="C188" s="2" t="s">
        <v>15</v>
      </c>
      <c r="D188" s="2" t="s">
        <v>61</v>
      </c>
      <c r="E188" s="2" t="s">
        <v>20</v>
      </c>
      <c r="G188" s="2" t="s">
        <v>22</v>
      </c>
      <c r="H188" s="2" t="s">
        <v>17</v>
      </c>
      <c r="I188" s="2" t="s">
        <v>18</v>
      </c>
      <c r="J188" s="2">
        <v>0.7</v>
      </c>
      <c r="L188" s="2">
        <v>2.2999999999999998</v>
      </c>
      <c r="M188" s="2" t="s">
        <v>19</v>
      </c>
      <c r="P188" s="2" t="s">
        <v>22</v>
      </c>
      <c r="S188" s="2" t="s">
        <v>19</v>
      </c>
    </row>
    <row r="189" spans="1:19" x14ac:dyDescent="0.25">
      <c r="A189" s="2">
        <v>45435</v>
      </c>
      <c r="B189" s="2" t="s">
        <v>54</v>
      </c>
      <c r="C189" s="2" t="s">
        <v>15</v>
      </c>
      <c r="D189" s="2" t="s">
        <v>64</v>
      </c>
      <c r="E189" s="2" t="s">
        <v>16</v>
      </c>
      <c r="G189" s="2" t="s">
        <v>22</v>
      </c>
      <c r="H189" s="2" t="s">
        <v>17</v>
      </c>
      <c r="I189" s="2" t="s">
        <v>18</v>
      </c>
      <c r="J189" s="2">
        <v>0.4</v>
      </c>
      <c r="L189" s="2">
        <v>1.8</v>
      </c>
      <c r="M189" s="2" t="s">
        <v>19</v>
      </c>
      <c r="P189" s="2" t="s">
        <v>22</v>
      </c>
      <c r="S189" s="2" t="s">
        <v>19</v>
      </c>
    </row>
    <row r="190" spans="1:19" x14ac:dyDescent="0.25">
      <c r="A190" s="2">
        <v>45434</v>
      </c>
      <c r="B190" s="2" t="s">
        <v>54</v>
      </c>
      <c r="C190" s="2" t="s">
        <v>15</v>
      </c>
      <c r="D190" s="2" t="s">
        <v>64</v>
      </c>
      <c r="E190" s="2" t="s">
        <v>16</v>
      </c>
      <c r="G190" s="2" t="s">
        <v>22</v>
      </c>
      <c r="H190" s="2" t="s">
        <v>17</v>
      </c>
      <c r="I190" s="2" t="s">
        <v>18</v>
      </c>
      <c r="J190" s="2">
        <v>0.3</v>
      </c>
      <c r="L190" s="2">
        <v>1.8</v>
      </c>
      <c r="M190" s="2" t="s">
        <v>19</v>
      </c>
      <c r="P190" s="2" t="s">
        <v>22</v>
      </c>
      <c r="S190" s="2" t="s">
        <v>19</v>
      </c>
    </row>
    <row r="191" spans="1:19" x14ac:dyDescent="0.25">
      <c r="A191" s="2">
        <v>45453</v>
      </c>
      <c r="B191" s="2" t="s">
        <v>54</v>
      </c>
      <c r="C191" s="2" t="s">
        <v>15</v>
      </c>
      <c r="D191" s="2" t="s">
        <v>95</v>
      </c>
      <c r="E191" s="2" t="s">
        <v>16</v>
      </c>
      <c r="G191" s="2" t="s">
        <v>22</v>
      </c>
      <c r="H191" s="2" t="s">
        <v>17</v>
      </c>
      <c r="I191" s="2" t="s">
        <v>18</v>
      </c>
      <c r="J191" s="2">
        <v>0.8</v>
      </c>
      <c r="L191" s="2">
        <v>1.5</v>
      </c>
      <c r="M191" s="2" t="s">
        <v>19</v>
      </c>
      <c r="P191" s="2" t="s">
        <v>22</v>
      </c>
      <c r="S191" s="2" t="s">
        <v>19</v>
      </c>
    </row>
    <row r="192" spans="1:19" x14ac:dyDescent="0.25">
      <c r="A192" s="2">
        <v>45425</v>
      </c>
      <c r="B192" s="2" t="s">
        <v>54</v>
      </c>
      <c r="C192" s="2" t="s">
        <v>15</v>
      </c>
      <c r="D192" s="2" t="s">
        <v>95</v>
      </c>
      <c r="E192" s="2" t="s">
        <v>16</v>
      </c>
      <c r="G192" s="2" t="s">
        <v>22</v>
      </c>
      <c r="H192" s="2" t="s">
        <v>17</v>
      </c>
      <c r="I192" s="2" t="s">
        <v>18</v>
      </c>
      <c r="J192" s="2">
        <v>0.7</v>
      </c>
      <c r="L192" s="2">
        <v>1.5</v>
      </c>
      <c r="M192" s="2" t="s">
        <v>19</v>
      </c>
      <c r="P192" s="2" t="s">
        <v>22</v>
      </c>
      <c r="S192" s="2" t="s">
        <v>19</v>
      </c>
    </row>
    <row r="193" spans="1:19" x14ac:dyDescent="0.25">
      <c r="A193" s="2">
        <v>45455</v>
      </c>
      <c r="B193" s="2" t="s">
        <v>54</v>
      </c>
      <c r="C193" s="2" t="s">
        <v>15</v>
      </c>
      <c r="D193" s="2" t="s">
        <v>96</v>
      </c>
      <c r="E193" s="2" t="s">
        <v>16</v>
      </c>
      <c r="G193" s="2" t="s">
        <v>22</v>
      </c>
      <c r="H193" s="2" t="s">
        <v>35</v>
      </c>
      <c r="I193" s="2" t="s">
        <v>18</v>
      </c>
      <c r="J193" s="2">
        <v>0.2</v>
      </c>
      <c r="L193" s="2">
        <v>1.4</v>
      </c>
      <c r="M193" s="2" t="s">
        <v>19</v>
      </c>
      <c r="P193" s="2" t="s">
        <v>22</v>
      </c>
      <c r="S193" s="2" t="s">
        <v>19</v>
      </c>
    </row>
    <row r="194" spans="1:19" x14ac:dyDescent="0.25">
      <c r="A194" s="2">
        <v>45434</v>
      </c>
      <c r="B194" s="2" t="s">
        <v>54</v>
      </c>
      <c r="C194" s="2" t="s">
        <v>15</v>
      </c>
      <c r="D194" s="2" t="s">
        <v>97</v>
      </c>
      <c r="E194" s="2" t="s">
        <v>16</v>
      </c>
      <c r="G194" s="2" t="s">
        <v>22</v>
      </c>
      <c r="H194" s="2" t="s">
        <v>17</v>
      </c>
      <c r="I194" s="2" t="s">
        <v>18</v>
      </c>
      <c r="J194" s="2">
        <v>0.4</v>
      </c>
      <c r="L194" s="2">
        <v>1.3</v>
      </c>
      <c r="M194" s="2" t="s">
        <v>19</v>
      </c>
      <c r="P194" s="2" t="s">
        <v>22</v>
      </c>
      <c r="S194" s="2" t="s">
        <v>19</v>
      </c>
    </row>
    <row r="195" spans="1:19" x14ac:dyDescent="0.25">
      <c r="A195" s="2">
        <v>45414</v>
      </c>
      <c r="B195" s="2" t="s">
        <v>54</v>
      </c>
      <c r="C195" s="2" t="s">
        <v>15</v>
      </c>
      <c r="D195" s="2" t="s">
        <v>97</v>
      </c>
      <c r="E195" s="2" t="s">
        <v>16</v>
      </c>
      <c r="G195" s="2" t="s">
        <v>22</v>
      </c>
      <c r="H195" s="2" t="s">
        <v>17</v>
      </c>
      <c r="I195" s="2" t="s">
        <v>18</v>
      </c>
      <c r="J195" s="2">
        <v>0.2</v>
      </c>
      <c r="L195" s="2">
        <v>1.3</v>
      </c>
      <c r="M195" s="2" t="s">
        <v>19</v>
      </c>
      <c r="P195" s="2" t="s">
        <v>22</v>
      </c>
      <c r="S195" s="2" t="s">
        <v>19</v>
      </c>
    </row>
    <row r="196" spans="1:19" x14ac:dyDescent="0.25">
      <c r="A196" s="2">
        <v>45413</v>
      </c>
      <c r="B196" s="2" t="s">
        <v>54</v>
      </c>
      <c r="C196" s="2" t="s">
        <v>15</v>
      </c>
      <c r="D196" s="2" t="s">
        <v>97</v>
      </c>
      <c r="E196" s="2" t="s">
        <v>16</v>
      </c>
      <c r="G196" s="2" t="s">
        <v>22</v>
      </c>
      <c r="H196" s="2" t="s">
        <v>17</v>
      </c>
      <c r="I196" s="2" t="s">
        <v>18</v>
      </c>
      <c r="J196" s="2">
        <v>0.2</v>
      </c>
      <c r="L196" s="2">
        <v>1.3</v>
      </c>
      <c r="M196" s="2" t="s">
        <v>19</v>
      </c>
      <c r="P196" s="2" t="s">
        <v>22</v>
      </c>
      <c r="S196" s="2" t="s">
        <v>19</v>
      </c>
    </row>
    <row r="197" spans="1:19" x14ac:dyDescent="0.25">
      <c r="A197" s="2">
        <v>45427</v>
      </c>
      <c r="B197" s="2" t="s">
        <v>54</v>
      </c>
      <c r="C197" s="2" t="s">
        <v>15</v>
      </c>
      <c r="D197" s="2" t="s">
        <v>97</v>
      </c>
      <c r="E197" s="2" t="s">
        <v>16</v>
      </c>
      <c r="G197" s="2" t="s">
        <v>22</v>
      </c>
      <c r="H197" s="2" t="s">
        <v>17</v>
      </c>
      <c r="I197" s="2" t="s">
        <v>18</v>
      </c>
      <c r="J197" s="2">
        <v>0.5</v>
      </c>
      <c r="L197" s="2">
        <v>1.3</v>
      </c>
      <c r="M197" s="2" t="s">
        <v>19</v>
      </c>
      <c r="P197" s="2" t="s">
        <v>22</v>
      </c>
      <c r="S197" s="2" t="s">
        <v>19</v>
      </c>
    </row>
    <row r="198" spans="1:19" x14ac:dyDescent="0.25">
      <c r="A198" s="2">
        <v>45455</v>
      </c>
      <c r="B198" s="2" t="s">
        <v>54</v>
      </c>
      <c r="C198" s="2" t="s">
        <v>15</v>
      </c>
      <c r="D198" s="2" t="s">
        <v>62</v>
      </c>
      <c r="E198" s="2" t="s">
        <v>20</v>
      </c>
      <c r="G198" s="2" t="s">
        <v>22</v>
      </c>
      <c r="H198" s="2" t="s">
        <v>17</v>
      </c>
      <c r="I198" s="2" t="s">
        <v>18</v>
      </c>
      <c r="J198" s="2">
        <v>0.2</v>
      </c>
      <c r="L198" s="2">
        <v>1.1000000000000001</v>
      </c>
      <c r="M198" s="2" t="s">
        <v>19</v>
      </c>
      <c r="P198" s="2" t="s">
        <v>22</v>
      </c>
      <c r="S198" s="2" t="s">
        <v>19</v>
      </c>
    </row>
    <row r="199" spans="1:19" x14ac:dyDescent="0.25">
      <c r="A199" s="2">
        <v>45415</v>
      </c>
      <c r="B199" s="2" t="s">
        <v>54</v>
      </c>
      <c r="C199" s="2" t="s">
        <v>15</v>
      </c>
      <c r="D199" s="2" t="s">
        <v>98</v>
      </c>
      <c r="E199" s="2" t="s">
        <v>20</v>
      </c>
      <c r="G199" s="2" t="s">
        <v>22</v>
      </c>
      <c r="H199" s="2" t="s">
        <v>17</v>
      </c>
      <c r="I199" s="2" t="s">
        <v>18</v>
      </c>
      <c r="J199" s="2">
        <v>0.3</v>
      </c>
      <c r="L199" s="2">
        <v>1.1000000000000001</v>
      </c>
      <c r="M199" s="2" t="s">
        <v>19</v>
      </c>
      <c r="P199" s="2" t="s">
        <v>22</v>
      </c>
      <c r="S199" s="2" t="s">
        <v>19</v>
      </c>
    </row>
    <row r="200" spans="1:19" x14ac:dyDescent="0.25">
      <c r="A200" s="2">
        <v>45419</v>
      </c>
      <c r="B200" s="2" t="s">
        <v>54</v>
      </c>
      <c r="C200" s="2" t="s">
        <v>15</v>
      </c>
      <c r="D200" s="2" t="s">
        <v>98</v>
      </c>
      <c r="E200" s="2" t="s">
        <v>20</v>
      </c>
      <c r="G200" s="2" t="s">
        <v>22</v>
      </c>
      <c r="H200" s="2" t="s">
        <v>17</v>
      </c>
      <c r="I200" s="2" t="s">
        <v>18</v>
      </c>
      <c r="J200" s="2">
        <v>0.3</v>
      </c>
      <c r="L200" s="2">
        <v>1.1000000000000001</v>
      </c>
      <c r="M200" s="2" t="s">
        <v>19</v>
      </c>
      <c r="P200" s="2" t="s">
        <v>22</v>
      </c>
      <c r="S200" s="2" t="s">
        <v>19</v>
      </c>
    </row>
    <row r="201" spans="1:19" x14ac:dyDescent="0.25">
      <c r="A201" s="2">
        <v>45405</v>
      </c>
      <c r="B201" s="2" t="s">
        <v>54</v>
      </c>
      <c r="C201" s="2" t="s">
        <v>15</v>
      </c>
      <c r="D201" s="2" t="s">
        <v>98</v>
      </c>
      <c r="E201" s="2" t="s">
        <v>20</v>
      </c>
      <c r="G201" s="2" t="s">
        <v>22</v>
      </c>
      <c r="H201" s="2" t="s">
        <v>17</v>
      </c>
      <c r="I201" s="2" t="s">
        <v>18</v>
      </c>
      <c r="J201" s="2">
        <v>0.5</v>
      </c>
      <c r="L201" s="2">
        <v>1.1000000000000001</v>
      </c>
      <c r="M201" s="2" t="s">
        <v>19</v>
      </c>
      <c r="P201" s="2" t="s">
        <v>22</v>
      </c>
      <c r="S201" s="2" t="s">
        <v>19</v>
      </c>
    </row>
    <row r="202" spans="1:19" x14ac:dyDescent="0.25">
      <c r="A202" s="2">
        <v>45392</v>
      </c>
      <c r="B202" s="2" t="s">
        <v>54</v>
      </c>
      <c r="C202" s="2" t="s">
        <v>15</v>
      </c>
      <c r="D202" s="2" t="s">
        <v>99</v>
      </c>
      <c r="E202" s="2" t="s">
        <v>29</v>
      </c>
      <c r="G202" s="2" t="s">
        <v>58</v>
      </c>
      <c r="H202" s="2" t="s">
        <v>23</v>
      </c>
      <c r="I202" s="2" t="s">
        <v>18</v>
      </c>
      <c r="J202" s="2">
        <v>0.5</v>
      </c>
      <c r="L202" s="2">
        <v>1.1000000000000001</v>
      </c>
      <c r="M202" s="2" t="s">
        <v>19</v>
      </c>
      <c r="P202" s="2" t="s">
        <v>58</v>
      </c>
      <c r="S202" s="2" t="s">
        <v>19</v>
      </c>
    </row>
    <row r="203" spans="1:19" x14ac:dyDescent="0.25">
      <c r="A203" s="2">
        <v>45392</v>
      </c>
      <c r="B203" s="2" t="s">
        <v>54</v>
      </c>
      <c r="C203" s="2" t="s">
        <v>15</v>
      </c>
      <c r="D203" s="2" t="s">
        <v>99</v>
      </c>
      <c r="E203" s="2" t="s">
        <v>29</v>
      </c>
      <c r="G203" s="2" t="s">
        <v>22</v>
      </c>
      <c r="H203" s="2" t="s">
        <v>17</v>
      </c>
      <c r="I203" s="2" t="s">
        <v>18</v>
      </c>
      <c r="J203" s="2">
        <v>0.6</v>
      </c>
      <c r="L203" s="2">
        <v>1.1000000000000001</v>
      </c>
      <c r="M203" s="2" t="s">
        <v>19</v>
      </c>
      <c r="P203" s="2" t="s">
        <v>22</v>
      </c>
      <c r="S203" s="2" t="s">
        <v>19</v>
      </c>
    </row>
    <row r="204" spans="1:19" x14ac:dyDescent="0.25">
      <c r="A204" s="2">
        <v>45455</v>
      </c>
      <c r="B204" s="2" t="s">
        <v>54</v>
      </c>
      <c r="C204" s="2" t="s">
        <v>15</v>
      </c>
      <c r="D204" s="2" t="s">
        <v>68</v>
      </c>
      <c r="E204" s="2" t="s">
        <v>20</v>
      </c>
      <c r="G204" s="2" t="s">
        <v>22</v>
      </c>
      <c r="H204" s="2" t="s">
        <v>17</v>
      </c>
      <c r="I204" s="2" t="s">
        <v>18</v>
      </c>
      <c r="J204" s="2">
        <v>0.4</v>
      </c>
      <c r="L204" s="2">
        <v>1</v>
      </c>
      <c r="M204" s="2" t="s">
        <v>19</v>
      </c>
      <c r="P204" s="2" t="s">
        <v>22</v>
      </c>
      <c r="S204" s="2" t="s">
        <v>19</v>
      </c>
    </row>
    <row r="205" spans="1:19" x14ac:dyDescent="0.25">
      <c r="A205" s="2">
        <v>45461</v>
      </c>
      <c r="B205" s="2" t="s">
        <v>54</v>
      </c>
      <c r="C205" s="2" t="s">
        <v>15</v>
      </c>
      <c r="D205" s="2" t="s">
        <v>68</v>
      </c>
      <c r="E205" s="2" t="s">
        <v>20</v>
      </c>
      <c r="G205" s="2" t="s">
        <v>22</v>
      </c>
      <c r="H205" s="2" t="s">
        <v>17</v>
      </c>
      <c r="I205" s="2" t="s">
        <v>18</v>
      </c>
      <c r="J205" s="2">
        <v>0.2</v>
      </c>
      <c r="L205" s="2">
        <v>1</v>
      </c>
      <c r="M205" s="2" t="s">
        <v>19</v>
      </c>
      <c r="P205" s="2" t="s">
        <v>22</v>
      </c>
      <c r="S205" s="2" t="s">
        <v>19</v>
      </c>
    </row>
    <row r="206" spans="1:19" x14ac:dyDescent="0.25">
      <c r="A206" s="2">
        <v>45387</v>
      </c>
      <c r="B206" s="2" t="s">
        <v>54</v>
      </c>
      <c r="C206" s="2" t="s">
        <v>15</v>
      </c>
      <c r="D206" s="2" t="s">
        <v>69</v>
      </c>
      <c r="E206" s="2" t="s">
        <v>16</v>
      </c>
      <c r="G206" s="2" t="s">
        <v>22</v>
      </c>
      <c r="H206" s="2" t="s">
        <v>17</v>
      </c>
      <c r="I206" s="2" t="s">
        <v>18</v>
      </c>
      <c r="J206" s="2">
        <v>0.5</v>
      </c>
      <c r="L206" s="2">
        <v>1</v>
      </c>
      <c r="M206" s="2" t="s">
        <v>19</v>
      </c>
      <c r="P206" s="2" t="s">
        <v>22</v>
      </c>
      <c r="S206" s="2" t="s">
        <v>19</v>
      </c>
    </row>
    <row r="207" spans="1:19" x14ac:dyDescent="0.25">
      <c r="A207" s="2">
        <v>45454</v>
      </c>
      <c r="B207" s="2" t="s">
        <v>54</v>
      </c>
      <c r="C207" s="2" t="s">
        <v>15</v>
      </c>
      <c r="D207" s="2" t="s">
        <v>100</v>
      </c>
      <c r="E207" s="2" t="s">
        <v>16</v>
      </c>
      <c r="G207" s="2" t="s">
        <v>22</v>
      </c>
      <c r="H207" s="2" t="s">
        <v>17</v>
      </c>
      <c r="I207" s="2" t="s">
        <v>18</v>
      </c>
      <c r="J207" s="2">
        <v>0.2</v>
      </c>
      <c r="L207" s="2">
        <v>1</v>
      </c>
      <c r="M207" s="2" t="s">
        <v>19</v>
      </c>
      <c r="P207" s="2" t="s">
        <v>22</v>
      </c>
      <c r="S207" s="2" t="s">
        <v>19</v>
      </c>
    </row>
    <row r="208" spans="1:19" x14ac:dyDescent="0.25">
      <c r="A208" s="2">
        <v>45454</v>
      </c>
      <c r="B208" s="2" t="s">
        <v>54</v>
      </c>
      <c r="C208" s="2" t="s">
        <v>15</v>
      </c>
      <c r="D208" s="2" t="s">
        <v>100</v>
      </c>
      <c r="E208" s="2" t="s">
        <v>16</v>
      </c>
      <c r="G208" s="2" t="s">
        <v>22</v>
      </c>
      <c r="H208" s="2" t="s">
        <v>17</v>
      </c>
      <c r="I208" s="2" t="s">
        <v>18</v>
      </c>
      <c r="J208" s="2">
        <v>0.8</v>
      </c>
      <c r="L208" s="2">
        <v>1</v>
      </c>
      <c r="M208" s="2" t="s">
        <v>19</v>
      </c>
      <c r="P208" s="2" t="s">
        <v>22</v>
      </c>
      <c r="S208" s="2" t="s">
        <v>19</v>
      </c>
    </row>
    <row r="209" spans="1:19" x14ac:dyDescent="0.25">
      <c r="A209" s="2">
        <v>45415</v>
      </c>
      <c r="B209" s="2" t="s">
        <v>54</v>
      </c>
      <c r="C209" s="2" t="s">
        <v>15</v>
      </c>
      <c r="D209" s="2" t="s">
        <v>101</v>
      </c>
      <c r="E209" s="2" t="s">
        <v>21</v>
      </c>
      <c r="G209" s="2" t="s">
        <v>22</v>
      </c>
      <c r="H209" s="2" t="s">
        <v>17</v>
      </c>
      <c r="I209" s="2" t="s">
        <v>18</v>
      </c>
      <c r="J209" s="2">
        <v>0.6</v>
      </c>
      <c r="L209" s="2">
        <v>0.6</v>
      </c>
      <c r="M209" s="2" t="s">
        <v>19</v>
      </c>
      <c r="P209" s="2" t="s">
        <v>22</v>
      </c>
      <c r="S209" s="2" t="s">
        <v>19</v>
      </c>
    </row>
    <row r="210" spans="1:19" x14ac:dyDescent="0.25">
      <c r="A210" s="2">
        <v>45383</v>
      </c>
      <c r="B210" s="2" t="s">
        <v>54</v>
      </c>
      <c r="C210" s="2" t="s">
        <v>15</v>
      </c>
      <c r="D210" s="2" t="s">
        <v>102</v>
      </c>
      <c r="E210" s="2" t="s">
        <v>16</v>
      </c>
      <c r="G210" s="2" t="s">
        <v>22</v>
      </c>
      <c r="H210" s="2" t="s">
        <v>17</v>
      </c>
      <c r="I210" s="2" t="s">
        <v>18</v>
      </c>
      <c r="J210" s="2">
        <v>0.6</v>
      </c>
      <c r="L210" s="2">
        <v>0.6</v>
      </c>
      <c r="M210" s="2" t="s">
        <v>19</v>
      </c>
      <c r="P210" s="2" t="s">
        <v>22</v>
      </c>
      <c r="S210" s="2" t="s">
        <v>19</v>
      </c>
    </row>
    <row r="211" spans="1:19" x14ac:dyDescent="0.25">
      <c r="A211" s="2">
        <v>45415</v>
      </c>
      <c r="B211" s="2" t="s">
        <v>54</v>
      </c>
      <c r="C211" s="2" t="s">
        <v>15</v>
      </c>
      <c r="D211" s="2" t="s">
        <v>103</v>
      </c>
      <c r="E211" s="2" t="s">
        <v>29</v>
      </c>
      <c r="G211" s="2" t="s">
        <v>22</v>
      </c>
      <c r="H211" s="2" t="s">
        <v>17</v>
      </c>
      <c r="I211" s="2" t="s">
        <v>18</v>
      </c>
      <c r="J211" s="2">
        <v>0.6</v>
      </c>
      <c r="L211" s="2">
        <v>0.6</v>
      </c>
      <c r="M211" s="2" t="s">
        <v>19</v>
      </c>
      <c r="P211" s="2" t="s">
        <v>22</v>
      </c>
      <c r="S211" s="2" t="s">
        <v>19</v>
      </c>
    </row>
    <row r="212" spans="1:19" x14ac:dyDescent="0.25">
      <c r="A212" s="2">
        <v>45418</v>
      </c>
      <c r="B212" s="2" t="s">
        <v>54</v>
      </c>
      <c r="C212" s="2" t="s">
        <v>15</v>
      </c>
      <c r="D212" s="2" t="s">
        <v>104</v>
      </c>
      <c r="E212" s="2" t="s">
        <v>29</v>
      </c>
      <c r="G212" s="2" t="s">
        <v>22</v>
      </c>
      <c r="H212" s="2" t="s">
        <v>17</v>
      </c>
      <c r="I212" s="2" t="s">
        <v>18</v>
      </c>
      <c r="J212" s="2">
        <v>0.6</v>
      </c>
      <c r="L212" s="2">
        <v>0.6</v>
      </c>
      <c r="M212" s="2" t="s">
        <v>19</v>
      </c>
      <c r="P212" s="2" t="s">
        <v>22</v>
      </c>
      <c r="S212" s="2" t="s">
        <v>19</v>
      </c>
    </row>
    <row r="213" spans="1:19" x14ac:dyDescent="0.25">
      <c r="A213" s="2">
        <v>45425</v>
      </c>
      <c r="B213" s="2" t="s">
        <v>54</v>
      </c>
      <c r="C213" s="2" t="s">
        <v>15</v>
      </c>
      <c r="D213" s="2" t="s">
        <v>105</v>
      </c>
      <c r="E213" s="2" t="s">
        <v>29</v>
      </c>
      <c r="G213" s="2" t="s">
        <v>22</v>
      </c>
      <c r="H213" s="2" t="s">
        <v>17</v>
      </c>
      <c r="I213" s="2" t="s">
        <v>18</v>
      </c>
      <c r="J213" s="2">
        <v>0.6</v>
      </c>
      <c r="L213" s="2">
        <v>0.6</v>
      </c>
      <c r="M213" s="2" t="s">
        <v>19</v>
      </c>
      <c r="P213" s="2" t="s">
        <v>22</v>
      </c>
      <c r="S213" s="2" t="s">
        <v>19</v>
      </c>
    </row>
    <row r="214" spans="1:19" x14ac:dyDescent="0.25">
      <c r="A214" s="2">
        <v>45391</v>
      </c>
      <c r="B214" s="2" t="s">
        <v>54</v>
      </c>
      <c r="C214" s="2" t="s">
        <v>15</v>
      </c>
      <c r="D214" s="2" t="s">
        <v>106</v>
      </c>
      <c r="E214" s="2" t="s">
        <v>16</v>
      </c>
      <c r="G214" s="2" t="s">
        <v>22</v>
      </c>
      <c r="H214" s="2" t="s">
        <v>17</v>
      </c>
      <c r="I214" s="2" t="s">
        <v>18</v>
      </c>
      <c r="J214" s="2">
        <v>0.5</v>
      </c>
      <c r="L214" s="2">
        <v>0.5</v>
      </c>
      <c r="M214" s="2" t="s">
        <v>19</v>
      </c>
      <c r="P214" s="2" t="s">
        <v>22</v>
      </c>
      <c r="S214" s="2" t="s">
        <v>19</v>
      </c>
    </row>
    <row r="215" spans="1:19" x14ac:dyDescent="0.25">
      <c r="A215" s="2">
        <v>45391</v>
      </c>
      <c r="B215" s="2" t="s">
        <v>54</v>
      </c>
      <c r="C215" s="2" t="s">
        <v>15</v>
      </c>
      <c r="D215" s="2" t="s">
        <v>107</v>
      </c>
      <c r="E215" s="2" t="s">
        <v>16</v>
      </c>
      <c r="G215" s="2" t="s">
        <v>22</v>
      </c>
      <c r="H215" s="2" t="s">
        <v>17</v>
      </c>
      <c r="I215" s="2" t="s">
        <v>18</v>
      </c>
      <c r="J215" s="2">
        <v>0.5</v>
      </c>
      <c r="L215" s="2">
        <v>0.5</v>
      </c>
      <c r="M215" s="2" t="s">
        <v>19</v>
      </c>
      <c r="P215" s="2" t="s">
        <v>22</v>
      </c>
      <c r="S215" s="2" t="s">
        <v>19</v>
      </c>
    </row>
    <row r="216" spans="1:19" x14ac:dyDescent="0.25">
      <c r="A216" s="2">
        <v>45463</v>
      </c>
      <c r="B216" s="2" t="s">
        <v>54</v>
      </c>
      <c r="C216" s="2" t="s">
        <v>15</v>
      </c>
      <c r="D216" s="2" t="s">
        <v>108</v>
      </c>
      <c r="E216" s="2" t="s">
        <v>29</v>
      </c>
      <c r="G216" s="2" t="s">
        <v>58</v>
      </c>
      <c r="H216" s="2" t="s">
        <v>23</v>
      </c>
      <c r="I216" s="2" t="s">
        <v>18</v>
      </c>
      <c r="J216" s="2">
        <v>0.5</v>
      </c>
      <c r="L216" s="2">
        <v>0.5</v>
      </c>
      <c r="M216" s="2" t="s">
        <v>19</v>
      </c>
      <c r="P216" s="2" t="s">
        <v>58</v>
      </c>
      <c r="S216" s="2" t="s">
        <v>19</v>
      </c>
    </row>
    <row r="217" spans="1:19" x14ac:dyDescent="0.25">
      <c r="A217" s="2">
        <v>45463</v>
      </c>
      <c r="B217" s="2" t="s">
        <v>54</v>
      </c>
      <c r="C217" s="2" t="s">
        <v>15</v>
      </c>
      <c r="D217" s="2" t="s">
        <v>109</v>
      </c>
      <c r="E217" s="2" t="s">
        <v>29</v>
      </c>
      <c r="G217" s="2" t="s">
        <v>58</v>
      </c>
      <c r="H217" s="2" t="s">
        <v>23</v>
      </c>
      <c r="I217" s="2" t="s">
        <v>18</v>
      </c>
      <c r="J217" s="2">
        <v>0.5</v>
      </c>
      <c r="L217" s="2">
        <v>0.5</v>
      </c>
      <c r="M217" s="2" t="s">
        <v>19</v>
      </c>
      <c r="P217" s="2" t="s">
        <v>58</v>
      </c>
      <c r="S217" s="2" t="s">
        <v>19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2F17-C2F2-408A-9B1B-6F8B5E42B8C7}">
  <sheetPr>
    <pageSetUpPr fitToPage="1"/>
  </sheetPr>
  <dimension ref="A1:AC63"/>
  <sheetViews>
    <sheetView topLeftCell="V1" workbookViewId="0">
      <selection activeCell="X12" sqref="X12"/>
    </sheetView>
  </sheetViews>
  <sheetFormatPr defaultRowHeight="15" x14ac:dyDescent="0.25"/>
  <cols>
    <col min="1" max="1" width="10.5703125" style="2" customWidth="1"/>
    <col min="2" max="4" width="9.140625" style="2"/>
    <col min="5" max="5" width="18.7109375" style="2" bestFit="1" customWidth="1"/>
    <col min="6" max="22" width="9.140625" style="2"/>
    <col min="23" max="23" width="59.140625" style="2" bestFit="1" customWidth="1"/>
    <col min="24" max="28" width="12.42578125" style="2" customWidth="1"/>
    <col min="29" max="16384" width="9.140625" style="2"/>
  </cols>
  <sheetData>
    <row r="1" spans="1:29" ht="26.25" x14ac:dyDescent="0.4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  <c r="U1" s="1"/>
      <c r="V1" s="29" t="s">
        <v>33</v>
      </c>
    </row>
    <row r="2" spans="1:29" ht="15.75" thickBot="1" x14ac:dyDescent="0.3">
      <c r="X2" s="44" t="s">
        <v>39</v>
      </c>
      <c r="Y2" s="47"/>
      <c r="Z2" s="47"/>
      <c r="AA2" s="46"/>
      <c r="AB2" s="46"/>
    </row>
    <row r="3" spans="1:29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50</v>
      </c>
      <c r="Q3" s="4" t="s">
        <v>51</v>
      </c>
      <c r="R3" s="4" t="s">
        <v>52</v>
      </c>
      <c r="S3" s="4" t="s">
        <v>53</v>
      </c>
      <c r="T3" s="4"/>
      <c r="U3" s="4"/>
      <c r="W3" s="5" t="str">
        <f>B4</f>
        <v>Amens Law, Ltd.</v>
      </c>
      <c r="X3" s="6" t="s">
        <v>17</v>
      </c>
      <c r="Y3" s="6" t="s">
        <v>128</v>
      </c>
      <c r="Z3" s="6" t="s">
        <v>34</v>
      </c>
      <c r="AA3" s="6" t="s">
        <v>35</v>
      </c>
      <c r="AB3" s="6" t="s">
        <v>23</v>
      </c>
    </row>
    <row r="4" spans="1:29" x14ac:dyDescent="0.25">
      <c r="A4" s="2">
        <v>45432</v>
      </c>
      <c r="B4" s="2" t="s">
        <v>111</v>
      </c>
      <c r="C4" s="2" t="s">
        <v>15</v>
      </c>
      <c r="D4" s="2" t="s">
        <v>118</v>
      </c>
      <c r="E4" s="2" t="s">
        <v>20</v>
      </c>
      <c r="F4" s="29"/>
      <c r="G4" s="2" t="s">
        <v>113</v>
      </c>
      <c r="H4" s="2" t="s">
        <v>17</v>
      </c>
      <c r="I4" s="2" t="s">
        <v>18</v>
      </c>
      <c r="J4" s="2">
        <v>0.7</v>
      </c>
      <c r="L4" s="2">
        <v>27.6</v>
      </c>
      <c r="M4" s="2" t="s">
        <v>19</v>
      </c>
      <c r="P4" s="2" t="s">
        <v>113</v>
      </c>
      <c r="Q4" s="2" t="s">
        <v>119</v>
      </c>
      <c r="R4" s="2" t="s">
        <v>120</v>
      </c>
      <c r="S4" s="2" t="s">
        <v>19</v>
      </c>
      <c r="W4" s="8" t="s">
        <v>36</v>
      </c>
      <c r="X4" s="9">
        <f>SUMIFS($J$4:$J$63,$E$4:$E$63,$W4,$H$4:$H$63,X$3)</f>
        <v>0</v>
      </c>
      <c r="Y4" s="10">
        <f t="shared" ref="Y4:AB4" si="0">SUMIFS($J$4:$J$63,$E$4:$E$63,$W4,$H$4:$H$63,Y$3)</f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2">
        <f t="shared" ref="AC4:AC10" si="1">SUM(X4:AB4)</f>
        <v>0</v>
      </c>
    </row>
    <row r="5" spans="1:29" x14ac:dyDescent="0.25">
      <c r="A5" s="2">
        <v>45455</v>
      </c>
      <c r="B5" s="2" t="s">
        <v>111</v>
      </c>
      <c r="C5" s="2" t="s">
        <v>15</v>
      </c>
      <c r="D5" s="2" t="s">
        <v>118</v>
      </c>
      <c r="E5" s="2" t="s">
        <v>20</v>
      </c>
      <c r="G5" s="2" t="s">
        <v>113</v>
      </c>
      <c r="H5" s="2" t="s">
        <v>17</v>
      </c>
      <c r="I5" s="2" t="s">
        <v>18</v>
      </c>
      <c r="J5" s="2">
        <v>0.4</v>
      </c>
      <c r="L5" s="2">
        <v>27.6</v>
      </c>
      <c r="M5" s="2" t="s">
        <v>19</v>
      </c>
      <c r="P5" s="2" t="s">
        <v>113</v>
      </c>
      <c r="Q5" s="2" t="s">
        <v>119</v>
      </c>
      <c r="R5" s="2" t="s">
        <v>120</v>
      </c>
      <c r="S5" s="2" t="s">
        <v>19</v>
      </c>
      <c r="W5" s="13" t="s">
        <v>21</v>
      </c>
      <c r="X5" s="14">
        <f t="shared" ref="X5:AB11" si="2">SUMIFS($J$4:$J$63,$E$4:$E$63,$W5,$H$4:$H$63,X$3)</f>
        <v>0</v>
      </c>
      <c r="Y5" s="15">
        <f t="shared" si="2"/>
        <v>0</v>
      </c>
      <c r="Z5" s="15">
        <f t="shared" si="2"/>
        <v>0</v>
      </c>
      <c r="AA5" s="15">
        <f t="shared" si="2"/>
        <v>0</v>
      </c>
      <c r="AB5" s="16">
        <f t="shared" si="2"/>
        <v>0</v>
      </c>
      <c r="AC5" s="2">
        <f t="shared" si="1"/>
        <v>0</v>
      </c>
    </row>
    <row r="6" spans="1:29" x14ac:dyDescent="0.25">
      <c r="A6" s="2">
        <v>45433</v>
      </c>
      <c r="B6" s="2" t="s">
        <v>111</v>
      </c>
      <c r="C6" s="2" t="s">
        <v>15</v>
      </c>
      <c r="D6" s="2" t="s">
        <v>118</v>
      </c>
      <c r="E6" s="2" t="s">
        <v>20</v>
      </c>
      <c r="G6" s="2" t="s">
        <v>113</v>
      </c>
      <c r="H6" s="2" t="s">
        <v>17</v>
      </c>
      <c r="I6" s="2" t="s">
        <v>18</v>
      </c>
      <c r="J6" s="2">
        <v>0.2</v>
      </c>
      <c r="L6" s="2">
        <v>27.6</v>
      </c>
      <c r="M6" s="2" t="s">
        <v>19</v>
      </c>
      <c r="P6" s="2" t="s">
        <v>113</v>
      </c>
      <c r="Q6" s="2" t="s">
        <v>119</v>
      </c>
      <c r="R6" s="2" t="s">
        <v>120</v>
      </c>
      <c r="S6" s="2" t="s">
        <v>19</v>
      </c>
      <c r="W6" s="13" t="s">
        <v>20</v>
      </c>
      <c r="X6" s="14">
        <f t="shared" si="2"/>
        <v>31.299999999999994</v>
      </c>
      <c r="Y6" s="15">
        <f t="shared" si="2"/>
        <v>0</v>
      </c>
      <c r="Z6" s="15">
        <f t="shared" si="2"/>
        <v>0</v>
      </c>
      <c r="AA6" s="15">
        <f t="shared" si="2"/>
        <v>0</v>
      </c>
      <c r="AB6" s="16">
        <f t="shared" si="2"/>
        <v>0</v>
      </c>
      <c r="AC6" s="2">
        <f t="shared" si="1"/>
        <v>31.299999999999994</v>
      </c>
    </row>
    <row r="7" spans="1:29" x14ac:dyDescent="0.25">
      <c r="A7" s="2">
        <v>45405</v>
      </c>
      <c r="B7" s="2" t="s">
        <v>111</v>
      </c>
      <c r="C7" s="2" t="s">
        <v>15</v>
      </c>
      <c r="D7" s="2" t="s">
        <v>118</v>
      </c>
      <c r="E7" s="2" t="s">
        <v>20</v>
      </c>
      <c r="G7" s="2" t="s">
        <v>113</v>
      </c>
      <c r="H7" s="2" t="s">
        <v>17</v>
      </c>
      <c r="I7" s="2" t="s">
        <v>18</v>
      </c>
      <c r="J7" s="2">
        <v>0.2</v>
      </c>
      <c r="L7" s="2">
        <v>27.6</v>
      </c>
      <c r="M7" s="2" t="s">
        <v>19</v>
      </c>
      <c r="P7" s="2" t="s">
        <v>113</v>
      </c>
      <c r="Q7" s="2" t="s">
        <v>119</v>
      </c>
      <c r="R7" s="2" t="s">
        <v>120</v>
      </c>
      <c r="S7" s="2" t="s">
        <v>19</v>
      </c>
      <c r="W7" s="13" t="s">
        <v>16</v>
      </c>
      <c r="X7" s="14">
        <f t="shared" si="2"/>
        <v>0</v>
      </c>
      <c r="Y7" s="15">
        <f t="shared" si="2"/>
        <v>0</v>
      </c>
      <c r="Z7" s="15">
        <f t="shared" si="2"/>
        <v>0</v>
      </c>
      <c r="AA7" s="15">
        <f t="shared" si="2"/>
        <v>0</v>
      </c>
      <c r="AB7" s="16">
        <f t="shared" si="2"/>
        <v>0</v>
      </c>
      <c r="AC7" s="2">
        <f t="shared" si="1"/>
        <v>0</v>
      </c>
    </row>
    <row r="8" spans="1:29" x14ac:dyDescent="0.25">
      <c r="A8" s="2">
        <v>45411</v>
      </c>
      <c r="B8" s="2" t="s">
        <v>111</v>
      </c>
      <c r="C8" s="2" t="s">
        <v>15</v>
      </c>
      <c r="D8" s="2" t="s">
        <v>118</v>
      </c>
      <c r="E8" s="2" t="s">
        <v>20</v>
      </c>
      <c r="G8" s="2" t="s">
        <v>113</v>
      </c>
      <c r="H8" s="2" t="s">
        <v>17</v>
      </c>
      <c r="I8" s="2" t="s">
        <v>18</v>
      </c>
      <c r="J8" s="2">
        <v>0.4</v>
      </c>
      <c r="L8" s="2">
        <v>27.6</v>
      </c>
      <c r="M8" s="2" t="s">
        <v>19</v>
      </c>
      <c r="P8" s="2" t="s">
        <v>113</v>
      </c>
      <c r="Q8" s="2" t="s">
        <v>119</v>
      </c>
      <c r="R8" s="2" t="s">
        <v>120</v>
      </c>
      <c r="S8" s="2" t="s">
        <v>19</v>
      </c>
      <c r="W8" s="13" t="s">
        <v>29</v>
      </c>
      <c r="X8" s="14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6">
        <f t="shared" si="2"/>
        <v>0</v>
      </c>
      <c r="AC8" s="2">
        <f t="shared" si="1"/>
        <v>0</v>
      </c>
    </row>
    <row r="9" spans="1:29" x14ac:dyDescent="0.25">
      <c r="A9" s="2">
        <v>45412</v>
      </c>
      <c r="B9" s="2" t="s">
        <v>111</v>
      </c>
      <c r="C9" s="2" t="s">
        <v>15</v>
      </c>
      <c r="D9" s="2" t="s">
        <v>118</v>
      </c>
      <c r="E9" s="2" t="s">
        <v>20</v>
      </c>
      <c r="G9" s="2" t="s">
        <v>113</v>
      </c>
      <c r="H9" s="2" t="s">
        <v>17</v>
      </c>
      <c r="I9" s="2" t="s">
        <v>18</v>
      </c>
      <c r="J9" s="2">
        <v>0.5</v>
      </c>
      <c r="L9" s="2">
        <v>27.6</v>
      </c>
      <c r="M9" s="2" t="s">
        <v>19</v>
      </c>
      <c r="P9" s="2" t="s">
        <v>113</v>
      </c>
      <c r="Q9" s="2" t="s">
        <v>119</v>
      </c>
      <c r="R9" s="2" t="s">
        <v>120</v>
      </c>
      <c r="S9" s="2" t="s">
        <v>19</v>
      </c>
      <c r="W9" s="13" t="s">
        <v>27</v>
      </c>
      <c r="X9" s="14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6">
        <f t="shared" si="2"/>
        <v>0</v>
      </c>
      <c r="AC9" s="2">
        <f t="shared" si="1"/>
        <v>0</v>
      </c>
    </row>
    <row r="10" spans="1:29" x14ac:dyDescent="0.25">
      <c r="A10" s="2">
        <v>45467</v>
      </c>
      <c r="B10" s="2" t="s">
        <v>111</v>
      </c>
      <c r="C10" s="2" t="s">
        <v>15</v>
      </c>
      <c r="D10" s="2" t="s">
        <v>118</v>
      </c>
      <c r="E10" s="2" t="s">
        <v>20</v>
      </c>
      <c r="G10" s="2" t="s">
        <v>113</v>
      </c>
      <c r="H10" s="2" t="s">
        <v>17</v>
      </c>
      <c r="I10" s="2" t="s">
        <v>18</v>
      </c>
      <c r="J10" s="2">
        <v>0.3</v>
      </c>
      <c r="L10" s="2">
        <v>27.6</v>
      </c>
      <c r="M10" s="2" t="s">
        <v>19</v>
      </c>
      <c r="P10" s="2" t="s">
        <v>113</v>
      </c>
      <c r="Q10" s="2" t="s">
        <v>119</v>
      </c>
      <c r="R10" s="2" t="s">
        <v>120</v>
      </c>
      <c r="S10" s="2" t="s">
        <v>19</v>
      </c>
      <c r="W10" s="13" t="s">
        <v>129</v>
      </c>
      <c r="X10" s="14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6">
        <f t="shared" si="2"/>
        <v>0</v>
      </c>
      <c r="AC10" s="2">
        <f t="shared" si="1"/>
        <v>0</v>
      </c>
    </row>
    <row r="11" spans="1:29" x14ac:dyDescent="0.25">
      <c r="A11" s="2">
        <v>45413</v>
      </c>
      <c r="B11" s="2" t="s">
        <v>111</v>
      </c>
      <c r="C11" s="2" t="s">
        <v>15</v>
      </c>
      <c r="D11" s="2" t="s">
        <v>118</v>
      </c>
      <c r="E11" s="2" t="s">
        <v>20</v>
      </c>
      <c r="G11" s="2" t="s">
        <v>113</v>
      </c>
      <c r="H11" s="2" t="s">
        <v>17</v>
      </c>
      <c r="I11" s="2" t="s">
        <v>18</v>
      </c>
      <c r="J11" s="2">
        <v>0.2</v>
      </c>
      <c r="L11" s="2">
        <v>27.6</v>
      </c>
      <c r="M11" s="2" t="s">
        <v>19</v>
      </c>
      <c r="P11" s="2" t="s">
        <v>113</v>
      </c>
      <c r="Q11" s="2" t="s">
        <v>119</v>
      </c>
      <c r="R11" s="2" t="s">
        <v>120</v>
      </c>
      <c r="S11" s="2" t="s">
        <v>19</v>
      </c>
      <c r="W11" s="36" t="s">
        <v>38</v>
      </c>
      <c r="X11" s="14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6">
        <f t="shared" si="2"/>
        <v>0</v>
      </c>
    </row>
    <row r="12" spans="1:29" ht="15.75" thickBot="1" x14ac:dyDescent="0.3">
      <c r="A12" s="2">
        <v>45389</v>
      </c>
      <c r="B12" s="2" t="s">
        <v>111</v>
      </c>
      <c r="C12" s="2" t="s">
        <v>15</v>
      </c>
      <c r="D12" s="2" t="s">
        <v>118</v>
      </c>
      <c r="E12" s="2" t="s">
        <v>20</v>
      </c>
      <c r="G12" s="2" t="s">
        <v>113</v>
      </c>
      <c r="H12" s="2" t="s">
        <v>17</v>
      </c>
      <c r="I12" s="2" t="s">
        <v>18</v>
      </c>
      <c r="J12" s="2">
        <v>0.2</v>
      </c>
      <c r="L12" s="2">
        <v>27.6</v>
      </c>
      <c r="M12" s="2" t="s">
        <v>19</v>
      </c>
      <c r="P12" s="2" t="s">
        <v>113</v>
      </c>
      <c r="Q12" s="2" t="s">
        <v>119</v>
      </c>
      <c r="R12" s="2" t="s">
        <v>120</v>
      </c>
      <c r="S12" s="2" t="s">
        <v>19</v>
      </c>
      <c r="W12" s="42" t="s">
        <v>137</v>
      </c>
      <c r="X12" s="17">
        <f>SUMIFS($J$4:$J$63,$E$4:$E$63,"Specialty Court",$H$4:$H$63,X$3)</f>
        <v>0</v>
      </c>
      <c r="Y12" s="18">
        <f t="shared" ref="Y12:AB12" si="3">SUMIFS($J$4:$J$63,$E$4:$E$63,"Specialty Court",$H$4:$H$63,Y$3)</f>
        <v>0</v>
      </c>
      <c r="Z12" s="18">
        <f t="shared" si="3"/>
        <v>0</v>
      </c>
      <c r="AA12" s="18">
        <f t="shared" si="3"/>
        <v>0</v>
      </c>
      <c r="AB12" s="19">
        <f t="shared" si="3"/>
        <v>0</v>
      </c>
      <c r="AC12" s="2">
        <f>SUM(X12:AB12)</f>
        <v>0</v>
      </c>
    </row>
    <row r="13" spans="1:29" ht="18.75" customHeight="1" x14ac:dyDescent="0.25">
      <c r="A13" s="2">
        <v>45386</v>
      </c>
      <c r="B13" s="2" t="s">
        <v>111</v>
      </c>
      <c r="C13" s="2" t="s">
        <v>15</v>
      </c>
      <c r="D13" s="2" t="s">
        <v>118</v>
      </c>
      <c r="E13" s="2" t="s">
        <v>20</v>
      </c>
      <c r="G13" s="2" t="s">
        <v>113</v>
      </c>
      <c r="H13" s="2" t="s">
        <v>17</v>
      </c>
      <c r="I13" s="2" t="s">
        <v>18</v>
      </c>
      <c r="J13" s="2">
        <v>0.2</v>
      </c>
      <c r="L13" s="2">
        <v>27.6</v>
      </c>
      <c r="M13" s="2" t="s">
        <v>19</v>
      </c>
      <c r="P13" s="2" t="s">
        <v>113</v>
      </c>
      <c r="Q13" s="2" t="s">
        <v>119</v>
      </c>
      <c r="R13" s="2" t="s">
        <v>120</v>
      </c>
      <c r="S13" s="2" t="s">
        <v>19</v>
      </c>
      <c r="W13" s="41" t="s">
        <v>43</v>
      </c>
      <c r="X13" s="21">
        <f>SUM(X4:X12)</f>
        <v>31.299999999999994</v>
      </c>
      <c r="Y13" s="21">
        <f t="shared" ref="Y13:AB13" si="4">SUM(Y4:Y12)</f>
        <v>0</v>
      </c>
      <c r="Z13" s="21">
        <f t="shared" si="4"/>
        <v>0</v>
      </c>
      <c r="AA13" s="21">
        <f t="shared" si="4"/>
        <v>0</v>
      </c>
      <c r="AB13" s="21">
        <f t="shared" si="4"/>
        <v>0</v>
      </c>
      <c r="AC13" s="2">
        <f>SUM(X4:AB12)</f>
        <v>31.299999999999994</v>
      </c>
    </row>
    <row r="14" spans="1:29" ht="31.5" customHeight="1" thickBot="1" x14ac:dyDescent="0.3">
      <c r="A14" s="2">
        <v>45421</v>
      </c>
      <c r="B14" s="2" t="s">
        <v>111</v>
      </c>
      <c r="C14" s="2" t="s">
        <v>15</v>
      </c>
      <c r="D14" s="2" t="s">
        <v>118</v>
      </c>
      <c r="E14" s="2" t="s">
        <v>20</v>
      </c>
      <c r="G14" s="2" t="s">
        <v>113</v>
      </c>
      <c r="H14" s="2" t="s">
        <v>17</v>
      </c>
      <c r="I14" s="2" t="s">
        <v>18</v>
      </c>
      <c r="J14" s="2">
        <v>2.5</v>
      </c>
      <c r="L14" s="2">
        <v>27.6</v>
      </c>
      <c r="M14" s="2" t="s">
        <v>19</v>
      </c>
      <c r="P14" s="2" t="s">
        <v>113</v>
      </c>
      <c r="Q14" s="2" t="s">
        <v>119</v>
      </c>
      <c r="R14" s="2" t="s">
        <v>120</v>
      </c>
      <c r="S14" s="2" t="s">
        <v>19</v>
      </c>
      <c r="X14" s="44" t="s">
        <v>40</v>
      </c>
      <c r="Y14" s="47"/>
      <c r="Z14" s="47"/>
      <c r="AA14" s="46"/>
      <c r="AB14" s="46"/>
    </row>
    <row r="15" spans="1:29" ht="31.5" customHeight="1" thickBot="1" x14ac:dyDescent="0.3">
      <c r="A15" s="2">
        <v>45391</v>
      </c>
      <c r="B15" s="2" t="s">
        <v>111</v>
      </c>
      <c r="C15" s="2" t="s">
        <v>15</v>
      </c>
      <c r="D15" s="2" t="s">
        <v>118</v>
      </c>
      <c r="E15" s="2" t="s">
        <v>20</v>
      </c>
      <c r="G15" s="2" t="s">
        <v>113</v>
      </c>
      <c r="H15" s="2" t="s">
        <v>17</v>
      </c>
      <c r="I15" s="2" t="s">
        <v>18</v>
      </c>
      <c r="J15" s="2">
        <v>0.4</v>
      </c>
      <c r="L15" s="2">
        <v>27.6</v>
      </c>
      <c r="M15" s="2" t="s">
        <v>19</v>
      </c>
      <c r="P15" s="2" t="s">
        <v>113</v>
      </c>
      <c r="Q15" s="2" t="s">
        <v>119</v>
      </c>
      <c r="R15" s="2" t="s">
        <v>120</v>
      </c>
      <c r="S15" s="2" t="s">
        <v>19</v>
      </c>
      <c r="W15" s="5" t="str">
        <f>W3</f>
        <v>Amens Law, Ltd.</v>
      </c>
      <c r="X15" s="6" t="str">
        <f>X3</f>
        <v>Attorney</v>
      </c>
      <c r="Y15" s="6" t="str">
        <f t="shared" ref="Y15:AB15" si="5">Y3</f>
        <v>Travel (Attorney)</v>
      </c>
      <c r="Z15" s="6" t="str">
        <f t="shared" si="5"/>
        <v>Investigator</v>
      </c>
      <c r="AA15" s="6" t="str">
        <f t="shared" si="5"/>
        <v>Expert</v>
      </c>
      <c r="AB15" s="6" t="str">
        <f t="shared" si="5"/>
        <v>Staff</v>
      </c>
      <c r="AC15" s="37" t="s">
        <v>41</v>
      </c>
    </row>
    <row r="16" spans="1:29" x14ac:dyDescent="0.25">
      <c r="A16" s="2">
        <v>45461</v>
      </c>
      <c r="B16" s="2" t="s">
        <v>111</v>
      </c>
      <c r="C16" s="2" t="s">
        <v>15</v>
      </c>
      <c r="D16" s="2" t="s">
        <v>118</v>
      </c>
      <c r="E16" s="2" t="s">
        <v>20</v>
      </c>
      <c r="G16" s="2" t="s">
        <v>113</v>
      </c>
      <c r="H16" s="2" t="s">
        <v>17</v>
      </c>
      <c r="I16" s="2" t="s">
        <v>18</v>
      </c>
      <c r="J16" s="2">
        <v>1.1000000000000001</v>
      </c>
      <c r="L16" s="2">
        <v>27.6</v>
      </c>
      <c r="M16" s="2" t="s">
        <v>19</v>
      </c>
      <c r="P16" s="2" t="s">
        <v>113</v>
      </c>
      <c r="Q16" s="2" t="s">
        <v>119</v>
      </c>
      <c r="R16" s="2" t="s">
        <v>120</v>
      </c>
      <c r="S16" s="2" t="s">
        <v>19</v>
      </c>
      <c r="W16" s="35" t="s">
        <v>37</v>
      </c>
      <c r="X16" s="23">
        <f>SUMIFS($J$4:$J$63,$E$4:$E$63,$W16,$H$4:$H$63,X$3)</f>
        <v>0</v>
      </c>
      <c r="Y16" s="23">
        <f t="shared" ref="Y16:AB16" si="6">SUMIFS($J$4:$J$63,$E$4:$E$63,$W16,$H$4:$H$63,Y$3)</f>
        <v>0</v>
      </c>
      <c r="Z16" s="23">
        <f t="shared" si="6"/>
        <v>0</v>
      </c>
      <c r="AA16" s="23">
        <f t="shared" si="6"/>
        <v>0</v>
      </c>
      <c r="AB16" s="23">
        <f t="shared" si="6"/>
        <v>0</v>
      </c>
      <c r="AC16" s="28">
        <f>SUM(X16:AB16)</f>
        <v>0</v>
      </c>
    </row>
    <row r="17" spans="1:29" ht="15.75" thickBot="1" x14ac:dyDescent="0.3">
      <c r="A17" s="2">
        <v>45425</v>
      </c>
      <c r="B17" s="2" t="s">
        <v>111</v>
      </c>
      <c r="C17" s="2" t="s">
        <v>15</v>
      </c>
      <c r="D17" s="2" t="s">
        <v>118</v>
      </c>
      <c r="E17" s="2" t="s">
        <v>20</v>
      </c>
      <c r="G17" s="2" t="s">
        <v>113</v>
      </c>
      <c r="H17" s="2" t="s">
        <v>17</v>
      </c>
      <c r="I17" s="2" t="s">
        <v>18</v>
      </c>
      <c r="J17" s="2">
        <v>0.2</v>
      </c>
      <c r="L17" s="2">
        <v>27.6</v>
      </c>
      <c r="M17" s="2" t="s">
        <v>19</v>
      </c>
      <c r="P17" s="2" t="s">
        <v>113</v>
      </c>
      <c r="Q17" s="2" t="s">
        <v>119</v>
      </c>
      <c r="R17" s="2" t="s">
        <v>120</v>
      </c>
      <c r="S17" s="2" t="s">
        <v>19</v>
      </c>
      <c r="W17" s="24" t="s">
        <v>135</v>
      </c>
      <c r="X17" s="25">
        <v>100</v>
      </c>
      <c r="Y17" s="38">
        <v>0</v>
      </c>
      <c r="Z17" s="38">
        <v>0</v>
      </c>
      <c r="AA17" s="26">
        <v>0</v>
      </c>
      <c r="AB17" s="26">
        <v>0</v>
      </c>
      <c r="AC17" s="28">
        <f>SUM(X17:AB17)</f>
        <v>100</v>
      </c>
    </row>
    <row r="18" spans="1:29" x14ac:dyDescent="0.25">
      <c r="A18" s="2">
        <v>45426</v>
      </c>
      <c r="B18" s="2" t="s">
        <v>111</v>
      </c>
      <c r="C18" s="2" t="s">
        <v>15</v>
      </c>
      <c r="D18" s="2" t="s">
        <v>118</v>
      </c>
      <c r="E18" s="2" t="s">
        <v>20</v>
      </c>
      <c r="G18" s="2" t="s">
        <v>113</v>
      </c>
      <c r="H18" s="2" t="s">
        <v>17</v>
      </c>
      <c r="I18" s="2" t="s">
        <v>18</v>
      </c>
      <c r="J18" s="2">
        <v>0.3</v>
      </c>
      <c r="L18" s="2">
        <v>27.6</v>
      </c>
      <c r="M18" s="2" t="s">
        <v>19</v>
      </c>
      <c r="P18" s="2" t="s">
        <v>113</v>
      </c>
      <c r="Q18" s="2" t="s">
        <v>119</v>
      </c>
      <c r="R18" s="2" t="s">
        <v>120</v>
      </c>
      <c r="S18" s="2" t="s">
        <v>19</v>
      </c>
      <c r="W18" s="39" t="s">
        <v>43</v>
      </c>
      <c r="X18" s="2">
        <f>SUM(X16:X17)</f>
        <v>100</v>
      </c>
      <c r="AA18" s="2">
        <f t="shared" ref="AA18:AB18" si="7">SUM(AA16:AA17)</f>
        <v>0</v>
      </c>
      <c r="AB18" s="2">
        <f t="shared" si="7"/>
        <v>0</v>
      </c>
      <c r="AC18" s="2">
        <f>SUM(X16:AB17)</f>
        <v>100</v>
      </c>
    </row>
    <row r="19" spans="1:29" x14ac:dyDescent="0.25">
      <c r="A19" s="2">
        <v>45427</v>
      </c>
      <c r="B19" s="40" t="s">
        <v>111</v>
      </c>
      <c r="C19" s="40" t="s">
        <v>15</v>
      </c>
      <c r="D19" s="40" t="s">
        <v>118</v>
      </c>
      <c r="E19" s="40" t="s">
        <v>20</v>
      </c>
      <c r="F19" s="40"/>
      <c r="G19" s="40" t="s">
        <v>113</v>
      </c>
      <c r="H19" s="40" t="s">
        <v>17</v>
      </c>
      <c r="I19" s="40" t="s">
        <v>18</v>
      </c>
      <c r="J19" s="40">
        <v>0.3</v>
      </c>
      <c r="K19" s="40"/>
      <c r="L19" s="40">
        <v>27.6</v>
      </c>
      <c r="M19" s="40" t="s">
        <v>19</v>
      </c>
      <c r="N19" s="40"/>
      <c r="O19" s="40"/>
      <c r="P19" s="40" t="s">
        <v>113</v>
      </c>
      <c r="Q19" s="40" t="s">
        <v>119</v>
      </c>
      <c r="R19" s="40" t="s">
        <v>120</v>
      </c>
      <c r="S19" s="40" t="s">
        <v>19</v>
      </c>
      <c r="T19" s="40"/>
      <c r="U19" s="40"/>
      <c r="W19" s="29" t="s">
        <v>134</v>
      </c>
    </row>
    <row r="20" spans="1:29" x14ac:dyDescent="0.25">
      <c r="A20" s="2">
        <v>45445</v>
      </c>
      <c r="B20" s="2" t="s">
        <v>111</v>
      </c>
      <c r="C20" s="2" t="s">
        <v>15</v>
      </c>
      <c r="D20" s="2" t="s">
        <v>118</v>
      </c>
      <c r="E20" s="2" t="s">
        <v>20</v>
      </c>
      <c r="G20" s="2" t="s">
        <v>113</v>
      </c>
      <c r="H20" s="2" t="s">
        <v>17</v>
      </c>
      <c r="I20" s="2" t="s">
        <v>18</v>
      </c>
      <c r="J20" s="2">
        <v>0.4</v>
      </c>
      <c r="L20" s="2">
        <v>27.6</v>
      </c>
      <c r="M20" s="2" t="s">
        <v>19</v>
      </c>
      <c r="P20" s="2" t="s">
        <v>113</v>
      </c>
      <c r="Q20" s="2" t="s">
        <v>119</v>
      </c>
      <c r="R20" s="2" t="s">
        <v>120</v>
      </c>
      <c r="S20" s="2" t="s">
        <v>19</v>
      </c>
      <c r="W20" s="29"/>
    </row>
    <row r="21" spans="1:29" x14ac:dyDescent="0.25">
      <c r="A21" s="2">
        <v>45435</v>
      </c>
      <c r="B21" s="2" t="s">
        <v>111</v>
      </c>
      <c r="C21" s="2" t="s">
        <v>15</v>
      </c>
      <c r="D21" s="2" t="s">
        <v>118</v>
      </c>
      <c r="E21" s="2" t="s">
        <v>20</v>
      </c>
      <c r="G21" s="2" t="s">
        <v>113</v>
      </c>
      <c r="H21" s="2" t="s">
        <v>17</v>
      </c>
      <c r="I21" s="2" t="s">
        <v>18</v>
      </c>
      <c r="J21" s="2">
        <v>0.2</v>
      </c>
      <c r="L21" s="2">
        <v>27.6</v>
      </c>
      <c r="M21" s="2" t="s">
        <v>19</v>
      </c>
      <c r="P21" s="2" t="s">
        <v>113</v>
      </c>
      <c r="Q21" s="2" t="s">
        <v>119</v>
      </c>
      <c r="R21" s="2" t="s">
        <v>120</v>
      </c>
      <c r="S21" s="2" t="s">
        <v>19</v>
      </c>
      <c r="W21" s="29" t="s">
        <v>130</v>
      </c>
    </row>
    <row r="22" spans="1:29" x14ac:dyDescent="0.25">
      <c r="A22" s="2">
        <v>45439</v>
      </c>
      <c r="B22" s="2" t="s">
        <v>111</v>
      </c>
      <c r="C22" s="2" t="s">
        <v>15</v>
      </c>
      <c r="D22" s="2" t="s">
        <v>118</v>
      </c>
      <c r="E22" s="2" t="s">
        <v>20</v>
      </c>
      <c r="G22" s="2" t="s">
        <v>113</v>
      </c>
      <c r="H22" s="2" t="s">
        <v>17</v>
      </c>
      <c r="I22" s="2" t="s">
        <v>18</v>
      </c>
      <c r="J22" s="2">
        <v>0.2</v>
      </c>
      <c r="L22" s="2">
        <v>27.6</v>
      </c>
      <c r="M22" s="2" t="s">
        <v>19</v>
      </c>
      <c r="P22" s="2" t="s">
        <v>113</v>
      </c>
      <c r="Q22" s="2" t="s">
        <v>119</v>
      </c>
      <c r="R22" s="2" t="s">
        <v>120</v>
      </c>
      <c r="S22" s="2" t="s">
        <v>19</v>
      </c>
    </row>
    <row r="23" spans="1:29" x14ac:dyDescent="0.25">
      <c r="A23" s="2">
        <v>45444</v>
      </c>
      <c r="B23" s="2" t="s">
        <v>111</v>
      </c>
      <c r="C23" s="2" t="s">
        <v>15</v>
      </c>
      <c r="D23" s="2" t="s">
        <v>118</v>
      </c>
      <c r="E23" s="2" t="s">
        <v>20</v>
      </c>
      <c r="G23" s="2" t="s">
        <v>113</v>
      </c>
      <c r="H23" s="2" t="s">
        <v>17</v>
      </c>
      <c r="I23" s="2" t="s">
        <v>18</v>
      </c>
      <c r="J23" s="2">
        <v>0.2</v>
      </c>
      <c r="L23" s="2">
        <v>27.6</v>
      </c>
      <c r="M23" s="2" t="s">
        <v>19</v>
      </c>
      <c r="P23" s="2" t="s">
        <v>113</v>
      </c>
      <c r="Q23" s="2" t="s">
        <v>119</v>
      </c>
      <c r="R23" s="2" t="s">
        <v>120</v>
      </c>
      <c r="S23" s="2" t="s">
        <v>19</v>
      </c>
    </row>
    <row r="24" spans="1:29" x14ac:dyDescent="0.25">
      <c r="A24" s="2">
        <v>45385</v>
      </c>
      <c r="B24" s="2" t="s">
        <v>111</v>
      </c>
      <c r="C24" s="2" t="s">
        <v>15</v>
      </c>
      <c r="D24" s="2" t="s">
        <v>118</v>
      </c>
      <c r="E24" s="2" t="s">
        <v>20</v>
      </c>
      <c r="G24" s="2" t="s">
        <v>113</v>
      </c>
      <c r="H24" s="2" t="s">
        <v>17</v>
      </c>
      <c r="I24" s="2" t="s">
        <v>18</v>
      </c>
      <c r="J24" s="2">
        <v>0.2</v>
      </c>
      <c r="L24" s="2">
        <v>27.6</v>
      </c>
      <c r="M24" s="2" t="s">
        <v>19</v>
      </c>
      <c r="P24" s="2" t="s">
        <v>113</v>
      </c>
      <c r="Q24" s="2" t="s">
        <v>119</v>
      </c>
      <c r="R24" s="2" t="s">
        <v>120</v>
      </c>
      <c r="S24" s="2" t="s">
        <v>19</v>
      </c>
    </row>
    <row r="25" spans="1:29" x14ac:dyDescent="0.25">
      <c r="A25" s="2">
        <v>45393</v>
      </c>
      <c r="B25" s="2" t="s">
        <v>111</v>
      </c>
      <c r="C25" s="2" t="s">
        <v>15</v>
      </c>
      <c r="D25" s="2" t="s">
        <v>118</v>
      </c>
      <c r="E25" s="2" t="s">
        <v>20</v>
      </c>
      <c r="G25" s="2" t="s">
        <v>113</v>
      </c>
      <c r="H25" s="2" t="s">
        <v>17</v>
      </c>
      <c r="I25" s="2" t="s">
        <v>18</v>
      </c>
      <c r="J25" s="2">
        <v>0.2</v>
      </c>
      <c r="L25" s="2">
        <v>27.6</v>
      </c>
      <c r="M25" s="2" t="s">
        <v>19</v>
      </c>
      <c r="P25" s="2" t="s">
        <v>113</v>
      </c>
      <c r="Q25" s="2" t="s">
        <v>119</v>
      </c>
      <c r="R25" s="2" t="s">
        <v>120</v>
      </c>
      <c r="S25" s="2" t="s">
        <v>19</v>
      </c>
    </row>
    <row r="26" spans="1:29" x14ac:dyDescent="0.25">
      <c r="A26" s="2">
        <v>45397</v>
      </c>
      <c r="B26" s="2" t="s">
        <v>111</v>
      </c>
      <c r="C26" s="2" t="s">
        <v>15</v>
      </c>
      <c r="D26" s="2" t="s">
        <v>118</v>
      </c>
      <c r="E26" s="2" t="s">
        <v>20</v>
      </c>
      <c r="G26" s="2" t="s">
        <v>113</v>
      </c>
      <c r="H26" s="2" t="s">
        <v>17</v>
      </c>
      <c r="I26" s="2" t="s">
        <v>18</v>
      </c>
      <c r="J26" s="2">
        <v>0.3</v>
      </c>
      <c r="L26" s="2">
        <v>27.6</v>
      </c>
      <c r="M26" s="2" t="s">
        <v>19</v>
      </c>
      <c r="P26" s="2" t="s">
        <v>113</v>
      </c>
      <c r="Q26" s="2" t="s">
        <v>119</v>
      </c>
      <c r="R26" s="2" t="s">
        <v>120</v>
      </c>
      <c r="S26" s="2" t="s">
        <v>19</v>
      </c>
    </row>
    <row r="27" spans="1:29" x14ac:dyDescent="0.25">
      <c r="A27" s="2">
        <v>45398</v>
      </c>
      <c r="B27" s="2" t="s">
        <v>111</v>
      </c>
      <c r="C27" s="2" t="s">
        <v>15</v>
      </c>
      <c r="D27" s="2" t="s">
        <v>118</v>
      </c>
      <c r="E27" s="2" t="s">
        <v>20</v>
      </c>
      <c r="G27" s="2" t="s">
        <v>113</v>
      </c>
      <c r="H27" s="2" t="s">
        <v>17</v>
      </c>
      <c r="I27" s="2" t="s">
        <v>18</v>
      </c>
      <c r="J27" s="2">
        <v>0.2</v>
      </c>
      <c r="L27" s="2">
        <v>27.6</v>
      </c>
      <c r="M27" s="2" t="s">
        <v>19</v>
      </c>
      <c r="P27" s="2" t="s">
        <v>113</v>
      </c>
      <c r="Q27" s="2" t="s">
        <v>119</v>
      </c>
      <c r="R27" s="2" t="s">
        <v>120</v>
      </c>
      <c r="S27" s="2" t="s">
        <v>19</v>
      </c>
    </row>
    <row r="28" spans="1:29" x14ac:dyDescent="0.25">
      <c r="A28" s="2">
        <v>45387</v>
      </c>
      <c r="B28" s="2" t="s">
        <v>111</v>
      </c>
      <c r="C28" s="2" t="s">
        <v>15</v>
      </c>
      <c r="D28" s="2" t="s">
        <v>118</v>
      </c>
      <c r="E28" s="2" t="s">
        <v>20</v>
      </c>
      <c r="G28" s="2" t="s">
        <v>113</v>
      </c>
      <c r="H28" s="2" t="s">
        <v>17</v>
      </c>
      <c r="I28" s="2" t="s">
        <v>18</v>
      </c>
      <c r="J28" s="2">
        <v>0.2</v>
      </c>
      <c r="L28" s="2">
        <v>27.6</v>
      </c>
      <c r="M28" s="2" t="s">
        <v>19</v>
      </c>
      <c r="P28" s="2" t="s">
        <v>113</v>
      </c>
      <c r="Q28" s="2" t="s">
        <v>119</v>
      </c>
      <c r="R28" s="2" t="s">
        <v>120</v>
      </c>
      <c r="S28" s="2" t="s">
        <v>19</v>
      </c>
    </row>
    <row r="29" spans="1:29" x14ac:dyDescent="0.25">
      <c r="A29" s="2">
        <v>45383</v>
      </c>
      <c r="B29" s="2" t="s">
        <v>111</v>
      </c>
      <c r="C29" s="2" t="s">
        <v>15</v>
      </c>
      <c r="D29" s="2" t="s">
        <v>112</v>
      </c>
      <c r="E29" s="2" t="s">
        <v>20</v>
      </c>
      <c r="G29" s="2" t="s">
        <v>113</v>
      </c>
      <c r="H29" s="2" t="s">
        <v>17</v>
      </c>
      <c r="I29" s="2" t="s">
        <v>18</v>
      </c>
      <c r="J29" s="2">
        <v>0.2</v>
      </c>
      <c r="L29" s="2">
        <v>26.1</v>
      </c>
      <c r="M29" s="2" t="s">
        <v>19</v>
      </c>
      <c r="P29" s="2" t="s">
        <v>113</v>
      </c>
      <c r="Q29" s="2" t="s">
        <v>114</v>
      </c>
      <c r="R29" s="2" t="s">
        <v>115</v>
      </c>
      <c r="S29" s="2" t="s">
        <v>19</v>
      </c>
    </row>
    <row r="30" spans="1:29" x14ac:dyDescent="0.25">
      <c r="A30" s="2">
        <v>45395</v>
      </c>
      <c r="B30" s="2" t="s">
        <v>111</v>
      </c>
      <c r="C30" s="2" t="s">
        <v>15</v>
      </c>
      <c r="D30" s="2" t="s">
        <v>112</v>
      </c>
      <c r="E30" s="2" t="s">
        <v>20</v>
      </c>
      <c r="G30" s="2" t="s">
        <v>113</v>
      </c>
      <c r="H30" s="2" t="s">
        <v>17</v>
      </c>
      <c r="I30" s="2" t="s">
        <v>18</v>
      </c>
      <c r="J30" s="2">
        <v>0.9</v>
      </c>
      <c r="L30" s="2">
        <v>26.1</v>
      </c>
      <c r="M30" s="2" t="s">
        <v>19</v>
      </c>
      <c r="P30" s="2" t="s">
        <v>113</v>
      </c>
      <c r="Q30" s="2" t="s">
        <v>114</v>
      </c>
      <c r="R30" s="2" t="s">
        <v>115</v>
      </c>
      <c r="S30" s="2" t="s">
        <v>19</v>
      </c>
    </row>
    <row r="31" spans="1:29" x14ac:dyDescent="0.25">
      <c r="A31" s="2">
        <v>45460</v>
      </c>
      <c r="B31" s="2" t="s">
        <v>111</v>
      </c>
      <c r="C31" s="2" t="s">
        <v>15</v>
      </c>
      <c r="D31" s="2" t="s">
        <v>116</v>
      </c>
      <c r="E31" s="2" t="s">
        <v>20</v>
      </c>
      <c r="G31" s="2" t="s">
        <v>113</v>
      </c>
      <c r="H31" s="2" t="s">
        <v>17</v>
      </c>
      <c r="I31" s="2" t="s">
        <v>18</v>
      </c>
      <c r="J31" s="2">
        <v>0.2</v>
      </c>
      <c r="L31" s="2">
        <v>23.6</v>
      </c>
      <c r="M31" s="2" t="s">
        <v>19</v>
      </c>
      <c r="P31" s="2" t="s">
        <v>113</v>
      </c>
      <c r="R31" s="2" t="s">
        <v>117</v>
      </c>
      <c r="S31" s="2" t="s">
        <v>19</v>
      </c>
    </row>
    <row r="32" spans="1:29" x14ac:dyDescent="0.25">
      <c r="A32" s="2">
        <v>45465</v>
      </c>
      <c r="B32" s="2" t="s">
        <v>111</v>
      </c>
      <c r="C32" s="2" t="s">
        <v>15</v>
      </c>
      <c r="D32" s="2" t="s">
        <v>116</v>
      </c>
      <c r="E32" s="2" t="s">
        <v>20</v>
      </c>
      <c r="G32" s="2" t="s">
        <v>113</v>
      </c>
      <c r="H32" s="2" t="s">
        <v>17</v>
      </c>
      <c r="I32" s="2" t="s">
        <v>18</v>
      </c>
      <c r="J32" s="2">
        <v>0.2</v>
      </c>
      <c r="L32" s="2">
        <v>23.6</v>
      </c>
      <c r="M32" s="2" t="s">
        <v>19</v>
      </c>
      <c r="P32" s="2" t="s">
        <v>113</v>
      </c>
      <c r="R32" s="2" t="s">
        <v>117</v>
      </c>
      <c r="S32" s="2" t="s">
        <v>19</v>
      </c>
    </row>
    <row r="33" spans="1:19" x14ac:dyDescent="0.25">
      <c r="A33" s="2">
        <v>45443</v>
      </c>
      <c r="B33" s="2" t="s">
        <v>111</v>
      </c>
      <c r="C33" s="2" t="s">
        <v>15</v>
      </c>
      <c r="D33" s="2" t="s">
        <v>116</v>
      </c>
      <c r="E33" s="2" t="s">
        <v>20</v>
      </c>
      <c r="G33" s="2" t="s">
        <v>113</v>
      </c>
      <c r="H33" s="2" t="s">
        <v>17</v>
      </c>
      <c r="I33" s="2" t="s">
        <v>18</v>
      </c>
      <c r="J33" s="2">
        <v>0.2</v>
      </c>
      <c r="L33" s="2">
        <v>23.6</v>
      </c>
      <c r="M33" s="2" t="s">
        <v>19</v>
      </c>
      <c r="P33" s="2" t="s">
        <v>113</v>
      </c>
      <c r="R33" s="2" t="s">
        <v>117</v>
      </c>
      <c r="S33" s="2" t="s">
        <v>19</v>
      </c>
    </row>
    <row r="34" spans="1:19" x14ac:dyDescent="0.25">
      <c r="A34" s="2">
        <v>45461</v>
      </c>
      <c r="B34" s="2" t="s">
        <v>111</v>
      </c>
      <c r="C34" s="2" t="s">
        <v>15</v>
      </c>
      <c r="D34" s="2" t="s">
        <v>116</v>
      </c>
      <c r="E34" s="2" t="s">
        <v>20</v>
      </c>
      <c r="G34" s="2" t="s">
        <v>113</v>
      </c>
      <c r="H34" s="2" t="s">
        <v>17</v>
      </c>
      <c r="I34" s="2" t="s">
        <v>18</v>
      </c>
      <c r="J34" s="2">
        <v>1.4</v>
      </c>
      <c r="L34" s="2">
        <v>23.6</v>
      </c>
      <c r="M34" s="2" t="s">
        <v>19</v>
      </c>
      <c r="P34" s="2" t="s">
        <v>113</v>
      </c>
      <c r="R34" s="2" t="s">
        <v>117</v>
      </c>
      <c r="S34" s="2" t="s">
        <v>19</v>
      </c>
    </row>
    <row r="35" spans="1:19" x14ac:dyDescent="0.25">
      <c r="A35" s="2">
        <v>45450</v>
      </c>
      <c r="B35" s="2" t="s">
        <v>111</v>
      </c>
      <c r="C35" s="2" t="s">
        <v>15</v>
      </c>
      <c r="D35" s="2" t="s">
        <v>116</v>
      </c>
      <c r="E35" s="2" t="s">
        <v>20</v>
      </c>
      <c r="G35" s="2" t="s">
        <v>113</v>
      </c>
      <c r="H35" s="2" t="s">
        <v>17</v>
      </c>
      <c r="I35" s="2" t="s">
        <v>18</v>
      </c>
      <c r="J35" s="2">
        <v>0.4</v>
      </c>
      <c r="L35" s="2">
        <v>23.6</v>
      </c>
      <c r="M35" s="2" t="s">
        <v>19</v>
      </c>
      <c r="P35" s="2" t="s">
        <v>113</v>
      </c>
      <c r="R35" s="2" t="s">
        <v>117</v>
      </c>
      <c r="S35" s="2" t="s">
        <v>19</v>
      </c>
    </row>
    <row r="36" spans="1:19" x14ac:dyDescent="0.25">
      <c r="A36" s="2">
        <v>45432</v>
      </c>
      <c r="B36" s="2" t="s">
        <v>111</v>
      </c>
      <c r="C36" s="2" t="s">
        <v>15</v>
      </c>
      <c r="D36" s="2" t="s">
        <v>116</v>
      </c>
      <c r="E36" s="2" t="s">
        <v>20</v>
      </c>
      <c r="G36" s="2" t="s">
        <v>113</v>
      </c>
      <c r="H36" s="2" t="s">
        <v>17</v>
      </c>
      <c r="I36" s="2" t="s">
        <v>18</v>
      </c>
      <c r="J36" s="2">
        <v>0.2</v>
      </c>
      <c r="L36" s="2">
        <v>23.6</v>
      </c>
      <c r="M36" s="2" t="s">
        <v>19</v>
      </c>
      <c r="P36" s="2" t="s">
        <v>113</v>
      </c>
      <c r="R36" s="2" t="s">
        <v>117</v>
      </c>
      <c r="S36" s="2" t="s">
        <v>19</v>
      </c>
    </row>
    <row r="37" spans="1:19" x14ac:dyDescent="0.25">
      <c r="A37" s="2">
        <v>45462</v>
      </c>
      <c r="B37" s="2" t="s">
        <v>111</v>
      </c>
      <c r="C37" s="2" t="s">
        <v>15</v>
      </c>
      <c r="D37" s="2" t="s">
        <v>116</v>
      </c>
      <c r="E37" s="2" t="s">
        <v>20</v>
      </c>
      <c r="G37" s="2" t="s">
        <v>113</v>
      </c>
      <c r="H37" s="2" t="s">
        <v>17</v>
      </c>
      <c r="I37" s="2" t="s">
        <v>18</v>
      </c>
      <c r="J37" s="2">
        <v>0.3</v>
      </c>
      <c r="L37" s="2">
        <v>23.6</v>
      </c>
      <c r="M37" s="2" t="s">
        <v>19</v>
      </c>
      <c r="P37" s="2" t="s">
        <v>113</v>
      </c>
      <c r="R37" s="2" t="s">
        <v>117</v>
      </c>
      <c r="S37" s="2" t="s">
        <v>19</v>
      </c>
    </row>
    <row r="38" spans="1:19" x14ac:dyDescent="0.25">
      <c r="A38" s="2">
        <v>45386</v>
      </c>
      <c r="B38" s="2" t="s">
        <v>111</v>
      </c>
      <c r="C38" s="2" t="s">
        <v>15</v>
      </c>
      <c r="D38" s="2" t="s">
        <v>121</v>
      </c>
      <c r="E38" s="2" t="s">
        <v>20</v>
      </c>
      <c r="G38" s="2" t="s">
        <v>113</v>
      </c>
      <c r="H38" s="2" t="s">
        <v>17</v>
      </c>
      <c r="I38" s="2" t="s">
        <v>18</v>
      </c>
      <c r="J38" s="2">
        <v>0.5</v>
      </c>
      <c r="L38" s="2">
        <v>17.3</v>
      </c>
      <c r="M38" s="2" t="s">
        <v>19</v>
      </c>
      <c r="P38" s="2" t="s">
        <v>113</v>
      </c>
      <c r="S38" s="2" t="s">
        <v>19</v>
      </c>
    </row>
    <row r="39" spans="1:19" x14ac:dyDescent="0.25">
      <c r="A39" s="2">
        <v>45442</v>
      </c>
      <c r="B39" s="2" t="s">
        <v>111</v>
      </c>
      <c r="C39" s="2" t="s">
        <v>15</v>
      </c>
      <c r="D39" s="2" t="s">
        <v>121</v>
      </c>
      <c r="E39" s="2" t="s">
        <v>20</v>
      </c>
      <c r="G39" s="2" t="s">
        <v>113</v>
      </c>
      <c r="H39" s="2" t="s">
        <v>17</v>
      </c>
      <c r="I39" s="2" t="s">
        <v>18</v>
      </c>
      <c r="J39" s="2">
        <v>0.8</v>
      </c>
      <c r="L39" s="2">
        <v>17.3</v>
      </c>
      <c r="M39" s="2" t="s">
        <v>19</v>
      </c>
      <c r="P39" s="2" t="s">
        <v>113</v>
      </c>
      <c r="S39" s="2" t="s">
        <v>19</v>
      </c>
    </row>
    <row r="40" spans="1:19" x14ac:dyDescent="0.25">
      <c r="A40" s="2">
        <v>45390</v>
      </c>
      <c r="B40" s="2" t="s">
        <v>111</v>
      </c>
      <c r="C40" s="2" t="s">
        <v>15</v>
      </c>
      <c r="D40" s="2" t="s">
        <v>121</v>
      </c>
      <c r="E40" s="2" t="s">
        <v>20</v>
      </c>
      <c r="G40" s="2" t="s">
        <v>113</v>
      </c>
      <c r="H40" s="2" t="s">
        <v>17</v>
      </c>
      <c r="I40" s="2" t="s">
        <v>18</v>
      </c>
      <c r="J40" s="2">
        <v>0.7</v>
      </c>
      <c r="L40" s="2">
        <v>17.3</v>
      </c>
      <c r="M40" s="2" t="s">
        <v>19</v>
      </c>
      <c r="P40" s="2" t="s">
        <v>113</v>
      </c>
      <c r="S40" s="2" t="s">
        <v>19</v>
      </c>
    </row>
    <row r="41" spans="1:19" x14ac:dyDescent="0.25">
      <c r="A41" s="2">
        <v>45391</v>
      </c>
      <c r="B41" s="2" t="s">
        <v>111</v>
      </c>
      <c r="C41" s="2" t="s">
        <v>15</v>
      </c>
      <c r="D41" s="2" t="s">
        <v>121</v>
      </c>
      <c r="E41" s="2" t="s">
        <v>20</v>
      </c>
      <c r="G41" s="2" t="s">
        <v>113</v>
      </c>
      <c r="H41" s="2" t="s">
        <v>17</v>
      </c>
      <c r="I41" s="2" t="s">
        <v>18</v>
      </c>
      <c r="J41" s="2">
        <v>1.1000000000000001</v>
      </c>
      <c r="L41" s="2">
        <v>17.3</v>
      </c>
      <c r="M41" s="2" t="s">
        <v>19</v>
      </c>
      <c r="P41" s="2" t="s">
        <v>113</v>
      </c>
      <c r="S41" s="2" t="s">
        <v>19</v>
      </c>
    </row>
    <row r="42" spans="1:19" x14ac:dyDescent="0.25">
      <c r="A42" s="2">
        <v>45456</v>
      </c>
      <c r="B42" s="2" t="s">
        <v>111</v>
      </c>
      <c r="C42" s="2" t="s">
        <v>15</v>
      </c>
      <c r="D42" s="2" t="s">
        <v>122</v>
      </c>
      <c r="E42" s="2" t="s">
        <v>20</v>
      </c>
      <c r="G42" s="2" t="s">
        <v>113</v>
      </c>
      <c r="H42" s="2" t="s">
        <v>17</v>
      </c>
      <c r="I42" s="2" t="s">
        <v>18</v>
      </c>
      <c r="J42" s="2">
        <v>0.4</v>
      </c>
      <c r="L42" s="2">
        <v>13.7</v>
      </c>
      <c r="M42" s="2" t="s">
        <v>19</v>
      </c>
      <c r="P42" s="2" t="s">
        <v>113</v>
      </c>
      <c r="Q42" s="2" t="s">
        <v>123</v>
      </c>
      <c r="R42" s="2" t="s">
        <v>124</v>
      </c>
      <c r="S42" s="2" t="s">
        <v>19</v>
      </c>
    </row>
    <row r="43" spans="1:19" x14ac:dyDescent="0.25">
      <c r="A43" s="2">
        <v>45386</v>
      </c>
      <c r="B43" s="2" t="s">
        <v>111</v>
      </c>
      <c r="C43" s="2" t="s">
        <v>15</v>
      </c>
      <c r="D43" s="2" t="s">
        <v>122</v>
      </c>
      <c r="E43" s="2" t="s">
        <v>20</v>
      </c>
      <c r="G43" s="2" t="s">
        <v>113</v>
      </c>
      <c r="H43" s="2" t="s">
        <v>17</v>
      </c>
      <c r="I43" s="2" t="s">
        <v>18</v>
      </c>
      <c r="J43" s="2">
        <v>0.2</v>
      </c>
      <c r="L43" s="2">
        <v>13.7</v>
      </c>
      <c r="M43" s="2" t="s">
        <v>19</v>
      </c>
      <c r="P43" s="2" t="s">
        <v>113</v>
      </c>
      <c r="Q43" s="2" t="s">
        <v>123</v>
      </c>
      <c r="R43" s="2" t="s">
        <v>124</v>
      </c>
      <c r="S43" s="2" t="s">
        <v>19</v>
      </c>
    </row>
    <row r="44" spans="1:19" x14ac:dyDescent="0.25">
      <c r="A44" s="2">
        <v>45390</v>
      </c>
      <c r="B44" s="2" t="s">
        <v>111</v>
      </c>
      <c r="C44" s="2" t="s">
        <v>15</v>
      </c>
      <c r="D44" s="2" t="s">
        <v>122</v>
      </c>
      <c r="E44" s="2" t="s">
        <v>20</v>
      </c>
      <c r="G44" s="2" t="s">
        <v>113</v>
      </c>
      <c r="H44" s="2" t="s">
        <v>17</v>
      </c>
      <c r="I44" s="2" t="s">
        <v>18</v>
      </c>
      <c r="J44" s="2">
        <v>0.4</v>
      </c>
      <c r="L44" s="2">
        <v>13.7</v>
      </c>
      <c r="M44" s="2" t="s">
        <v>19</v>
      </c>
      <c r="P44" s="2" t="s">
        <v>113</v>
      </c>
      <c r="Q44" s="2" t="s">
        <v>123</v>
      </c>
      <c r="R44" s="2" t="s">
        <v>124</v>
      </c>
      <c r="S44" s="2" t="s">
        <v>19</v>
      </c>
    </row>
    <row r="45" spans="1:19" x14ac:dyDescent="0.25">
      <c r="A45" s="2">
        <v>45391</v>
      </c>
      <c r="B45" s="2" t="s">
        <v>111</v>
      </c>
      <c r="C45" s="2" t="s">
        <v>15</v>
      </c>
      <c r="D45" s="2" t="s">
        <v>122</v>
      </c>
      <c r="E45" s="2" t="s">
        <v>20</v>
      </c>
      <c r="G45" s="2" t="s">
        <v>113</v>
      </c>
      <c r="H45" s="2" t="s">
        <v>17</v>
      </c>
      <c r="I45" s="2" t="s">
        <v>18</v>
      </c>
      <c r="J45" s="2">
        <v>1.1000000000000001</v>
      </c>
      <c r="L45" s="2">
        <v>13.7</v>
      </c>
      <c r="M45" s="2" t="s">
        <v>19</v>
      </c>
      <c r="P45" s="2" t="s">
        <v>113</v>
      </c>
      <c r="Q45" s="2" t="s">
        <v>123</v>
      </c>
      <c r="R45" s="2" t="s">
        <v>124</v>
      </c>
      <c r="S45" s="2" t="s">
        <v>19</v>
      </c>
    </row>
    <row r="46" spans="1:19" x14ac:dyDescent="0.25">
      <c r="A46" s="2">
        <v>45397</v>
      </c>
      <c r="B46" s="2" t="s">
        <v>111</v>
      </c>
      <c r="C46" s="2" t="s">
        <v>15</v>
      </c>
      <c r="D46" s="2" t="s">
        <v>122</v>
      </c>
      <c r="E46" s="2" t="s">
        <v>20</v>
      </c>
      <c r="G46" s="2" t="s">
        <v>113</v>
      </c>
      <c r="H46" s="2" t="s">
        <v>17</v>
      </c>
      <c r="I46" s="2" t="s">
        <v>18</v>
      </c>
      <c r="J46" s="2">
        <v>0.2</v>
      </c>
      <c r="L46" s="2">
        <v>13.7</v>
      </c>
      <c r="M46" s="2" t="s">
        <v>19</v>
      </c>
      <c r="P46" s="2" t="s">
        <v>113</v>
      </c>
      <c r="Q46" s="2" t="s">
        <v>123</v>
      </c>
      <c r="R46" s="2" t="s">
        <v>124</v>
      </c>
      <c r="S46" s="2" t="s">
        <v>19</v>
      </c>
    </row>
    <row r="47" spans="1:19" x14ac:dyDescent="0.25">
      <c r="A47" s="2">
        <v>45398</v>
      </c>
      <c r="B47" s="2" t="s">
        <v>111</v>
      </c>
      <c r="C47" s="2" t="s">
        <v>15</v>
      </c>
      <c r="D47" s="2" t="s">
        <v>122</v>
      </c>
      <c r="E47" s="2" t="s">
        <v>20</v>
      </c>
      <c r="G47" s="2" t="s">
        <v>113</v>
      </c>
      <c r="H47" s="2" t="s">
        <v>17</v>
      </c>
      <c r="I47" s="2" t="s">
        <v>18</v>
      </c>
      <c r="J47" s="2">
        <v>0.2</v>
      </c>
      <c r="L47" s="2">
        <v>13.7</v>
      </c>
      <c r="M47" s="2" t="s">
        <v>19</v>
      </c>
      <c r="P47" s="2" t="s">
        <v>113</v>
      </c>
      <c r="Q47" s="2" t="s">
        <v>123</v>
      </c>
      <c r="R47" s="2" t="s">
        <v>124</v>
      </c>
      <c r="S47" s="2" t="s">
        <v>19</v>
      </c>
    </row>
    <row r="48" spans="1:19" x14ac:dyDescent="0.25">
      <c r="A48" s="2">
        <v>45415</v>
      </c>
      <c r="B48" s="2" t="s">
        <v>111</v>
      </c>
      <c r="C48" s="2" t="s">
        <v>15</v>
      </c>
      <c r="D48" s="2" t="s">
        <v>122</v>
      </c>
      <c r="E48" s="2" t="s">
        <v>20</v>
      </c>
      <c r="G48" s="2" t="s">
        <v>113</v>
      </c>
      <c r="H48" s="2" t="s">
        <v>17</v>
      </c>
      <c r="I48" s="2" t="s">
        <v>18</v>
      </c>
      <c r="J48" s="2">
        <v>1.2</v>
      </c>
      <c r="L48" s="2">
        <v>13.7</v>
      </c>
      <c r="M48" s="2" t="s">
        <v>19</v>
      </c>
      <c r="P48" s="2" t="s">
        <v>113</v>
      </c>
      <c r="Q48" s="2" t="s">
        <v>123</v>
      </c>
      <c r="R48" s="2" t="s">
        <v>124</v>
      </c>
      <c r="S48" s="2" t="s">
        <v>19</v>
      </c>
    </row>
    <row r="49" spans="1:19" x14ac:dyDescent="0.25">
      <c r="A49" s="2">
        <v>45418</v>
      </c>
      <c r="B49" s="2" t="s">
        <v>111</v>
      </c>
      <c r="C49" s="2" t="s">
        <v>15</v>
      </c>
      <c r="D49" s="2" t="s">
        <v>122</v>
      </c>
      <c r="E49" s="2" t="s">
        <v>20</v>
      </c>
      <c r="G49" s="2" t="s">
        <v>113</v>
      </c>
      <c r="H49" s="2" t="s">
        <v>17</v>
      </c>
      <c r="I49" s="2" t="s">
        <v>18</v>
      </c>
      <c r="J49" s="2">
        <v>0.3</v>
      </c>
      <c r="L49" s="2">
        <v>13.7</v>
      </c>
      <c r="M49" s="2" t="s">
        <v>19</v>
      </c>
      <c r="P49" s="2" t="s">
        <v>113</v>
      </c>
      <c r="Q49" s="2" t="s">
        <v>123</v>
      </c>
      <c r="R49" s="2" t="s">
        <v>124</v>
      </c>
      <c r="S49" s="2" t="s">
        <v>19</v>
      </c>
    </row>
    <row r="50" spans="1:19" x14ac:dyDescent="0.25">
      <c r="A50" s="2">
        <v>45419</v>
      </c>
      <c r="B50" s="2" t="s">
        <v>111</v>
      </c>
      <c r="C50" s="2" t="s">
        <v>15</v>
      </c>
      <c r="D50" s="2" t="s">
        <v>122</v>
      </c>
      <c r="E50" s="2" t="s">
        <v>20</v>
      </c>
      <c r="G50" s="2" t="s">
        <v>113</v>
      </c>
      <c r="H50" s="2" t="s">
        <v>17</v>
      </c>
      <c r="I50" s="2" t="s">
        <v>18</v>
      </c>
      <c r="J50" s="2">
        <v>2</v>
      </c>
      <c r="L50" s="2">
        <v>13.7</v>
      </c>
      <c r="M50" s="2" t="s">
        <v>19</v>
      </c>
      <c r="P50" s="2" t="s">
        <v>113</v>
      </c>
      <c r="Q50" s="2" t="s">
        <v>123</v>
      </c>
      <c r="R50" s="2" t="s">
        <v>124</v>
      </c>
      <c r="S50" s="2" t="s">
        <v>19</v>
      </c>
    </row>
    <row r="51" spans="1:19" x14ac:dyDescent="0.25">
      <c r="A51" s="2">
        <v>45422</v>
      </c>
      <c r="B51" s="2" t="s">
        <v>111</v>
      </c>
      <c r="C51" s="2" t="s">
        <v>15</v>
      </c>
      <c r="D51" s="2" t="s">
        <v>122</v>
      </c>
      <c r="E51" s="2" t="s">
        <v>20</v>
      </c>
      <c r="G51" s="2" t="s">
        <v>113</v>
      </c>
      <c r="H51" s="2" t="s">
        <v>17</v>
      </c>
      <c r="I51" s="2" t="s">
        <v>18</v>
      </c>
      <c r="J51" s="2">
        <v>0.5</v>
      </c>
      <c r="L51" s="2">
        <v>13.7</v>
      </c>
      <c r="M51" s="2" t="s">
        <v>19</v>
      </c>
      <c r="P51" s="2" t="s">
        <v>113</v>
      </c>
      <c r="Q51" s="2" t="s">
        <v>123</v>
      </c>
      <c r="R51" s="2" t="s">
        <v>124</v>
      </c>
      <c r="S51" s="2" t="s">
        <v>19</v>
      </c>
    </row>
    <row r="52" spans="1:19" x14ac:dyDescent="0.25">
      <c r="A52" s="2">
        <v>45466</v>
      </c>
      <c r="B52" s="2" t="s">
        <v>111</v>
      </c>
      <c r="C52" s="2" t="s">
        <v>15</v>
      </c>
      <c r="D52" s="2" t="s">
        <v>122</v>
      </c>
      <c r="E52" s="2" t="s">
        <v>20</v>
      </c>
      <c r="G52" s="2" t="s">
        <v>113</v>
      </c>
      <c r="H52" s="2" t="s">
        <v>17</v>
      </c>
      <c r="I52" s="2" t="s">
        <v>18</v>
      </c>
      <c r="J52" s="2">
        <v>0.2</v>
      </c>
      <c r="L52" s="2">
        <v>13.7</v>
      </c>
      <c r="M52" s="2" t="s">
        <v>19</v>
      </c>
      <c r="P52" s="2" t="s">
        <v>113</v>
      </c>
      <c r="Q52" s="2" t="s">
        <v>123</v>
      </c>
      <c r="R52" s="2" t="s">
        <v>124</v>
      </c>
      <c r="S52" s="2" t="s">
        <v>19</v>
      </c>
    </row>
    <row r="53" spans="1:19" x14ac:dyDescent="0.25">
      <c r="A53" s="2">
        <v>45441</v>
      </c>
      <c r="B53" s="2" t="s">
        <v>111</v>
      </c>
      <c r="C53" s="2" t="s">
        <v>15</v>
      </c>
      <c r="D53" s="2" t="s">
        <v>131</v>
      </c>
      <c r="E53" s="2" t="s">
        <v>20</v>
      </c>
      <c r="G53" s="2" t="s">
        <v>113</v>
      </c>
      <c r="H53" s="2" t="s">
        <v>17</v>
      </c>
      <c r="I53" s="2" t="s">
        <v>18</v>
      </c>
      <c r="J53" s="2">
        <v>0.7</v>
      </c>
      <c r="L53" s="2">
        <v>6.9</v>
      </c>
      <c r="M53" s="2" t="s">
        <v>19</v>
      </c>
      <c r="P53" s="2" t="s">
        <v>113</v>
      </c>
      <c r="Q53" s="2" t="s">
        <v>132</v>
      </c>
      <c r="R53" s="2" t="s">
        <v>133</v>
      </c>
      <c r="S53" s="2" t="s">
        <v>19</v>
      </c>
    </row>
    <row r="54" spans="1:19" x14ac:dyDescent="0.25">
      <c r="A54" s="2">
        <v>45433</v>
      </c>
      <c r="B54" s="2" t="s">
        <v>111</v>
      </c>
      <c r="C54" s="2" t="s">
        <v>15</v>
      </c>
      <c r="D54" s="2" t="s">
        <v>131</v>
      </c>
      <c r="E54" s="2" t="s">
        <v>20</v>
      </c>
      <c r="G54" s="2" t="s">
        <v>113</v>
      </c>
      <c r="H54" s="2" t="s">
        <v>17</v>
      </c>
      <c r="I54" s="2" t="s">
        <v>18</v>
      </c>
      <c r="J54" s="2">
        <v>0.2</v>
      </c>
      <c r="L54" s="2">
        <v>6.9</v>
      </c>
      <c r="M54" s="2" t="s">
        <v>19</v>
      </c>
      <c r="P54" s="2" t="s">
        <v>113</v>
      </c>
      <c r="Q54" s="2" t="s">
        <v>132</v>
      </c>
      <c r="R54" s="2" t="s">
        <v>133</v>
      </c>
      <c r="S54" s="2" t="s">
        <v>19</v>
      </c>
    </row>
    <row r="55" spans="1:19" x14ac:dyDescent="0.25">
      <c r="A55" s="2">
        <v>45432</v>
      </c>
      <c r="B55" s="2" t="s">
        <v>111</v>
      </c>
      <c r="C55" s="2" t="s">
        <v>15</v>
      </c>
      <c r="D55" s="2" t="s">
        <v>131</v>
      </c>
      <c r="E55" s="2" t="s">
        <v>20</v>
      </c>
      <c r="G55" s="2" t="s">
        <v>113</v>
      </c>
      <c r="H55" s="2" t="s">
        <v>17</v>
      </c>
      <c r="I55" s="2" t="s">
        <v>18</v>
      </c>
      <c r="J55" s="2">
        <v>1.2</v>
      </c>
      <c r="L55" s="2">
        <v>6.9</v>
      </c>
      <c r="M55" s="2" t="s">
        <v>19</v>
      </c>
      <c r="P55" s="2" t="s">
        <v>113</v>
      </c>
      <c r="Q55" s="2" t="s">
        <v>132</v>
      </c>
      <c r="R55" s="2" t="s">
        <v>133</v>
      </c>
      <c r="S55" s="2" t="s">
        <v>19</v>
      </c>
    </row>
    <row r="56" spans="1:19" x14ac:dyDescent="0.25">
      <c r="A56" s="2">
        <v>45431</v>
      </c>
      <c r="B56" s="2" t="s">
        <v>111</v>
      </c>
      <c r="C56" s="2" t="s">
        <v>15</v>
      </c>
      <c r="D56" s="2" t="s">
        <v>131</v>
      </c>
      <c r="E56" s="2" t="s">
        <v>20</v>
      </c>
      <c r="G56" s="2" t="s">
        <v>113</v>
      </c>
      <c r="H56" s="2" t="s">
        <v>17</v>
      </c>
      <c r="I56" s="2" t="s">
        <v>18</v>
      </c>
      <c r="J56" s="2">
        <v>1.1000000000000001</v>
      </c>
      <c r="L56" s="2">
        <v>6.9</v>
      </c>
      <c r="M56" s="2" t="s">
        <v>19</v>
      </c>
      <c r="P56" s="2" t="s">
        <v>113</v>
      </c>
      <c r="Q56" s="2" t="s">
        <v>132</v>
      </c>
      <c r="R56" s="2" t="s">
        <v>133</v>
      </c>
      <c r="S56" s="2" t="s">
        <v>19</v>
      </c>
    </row>
    <row r="57" spans="1:19" x14ac:dyDescent="0.25">
      <c r="A57" s="2">
        <v>45427</v>
      </c>
      <c r="B57" s="2" t="s">
        <v>111</v>
      </c>
      <c r="C57" s="2" t="s">
        <v>15</v>
      </c>
      <c r="D57" s="2" t="s">
        <v>131</v>
      </c>
      <c r="E57" s="2" t="s">
        <v>20</v>
      </c>
      <c r="G57" s="2" t="s">
        <v>113</v>
      </c>
      <c r="H57" s="2" t="s">
        <v>17</v>
      </c>
      <c r="I57" s="2" t="s">
        <v>18</v>
      </c>
      <c r="J57" s="2">
        <v>0.7</v>
      </c>
      <c r="L57" s="2">
        <v>6.9</v>
      </c>
      <c r="M57" s="2" t="s">
        <v>19</v>
      </c>
      <c r="P57" s="2" t="s">
        <v>113</v>
      </c>
      <c r="Q57" s="2" t="s">
        <v>132</v>
      </c>
      <c r="R57" s="2" t="s">
        <v>133</v>
      </c>
      <c r="S57" s="2" t="s">
        <v>19</v>
      </c>
    </row>
    <row r="58" spans="1:19" x14ac:dyDescent="0.25">
      <c r="A58" s="2">
        <v>45425</v>
      </c>
      <c r="B58" s="2" t="s">
        <v>111</v>
      </c>
      <c r="C58" s="2" t="s">
        <v>15</v>
      </c>
      <c r="D58" s="2" t="s">
        <v>131</v>
      </c>
      <c r="E58" s="2" t="s">
        <v>20</v>
      </c>
      <c r="G58" s="2" t="s">
        <v>113</v>
      </c>
      <c r="H58" s="2" t="s">
        <v>17</v>
      </c>
      <c r="I58" s="2" t="s">
        <v>18</v>
      </c>
      <c r="J58" s="2">
        <v>0.3</v>
      </c>
      <c r="L58" s="2">
        <v>6.9</v>
      </c>
      <c r="M58" s="2" t="s">
        <v>19</v>
      </c>
      <c r="P58" s="2" t="s">
        <v>113</v>
      </c>
      <c r="Q58" s="2" t="s">
        <v>132</v>
      </c>
      <c r="R58" s="2" t="s">
        <v>133</v>
      </c>
      <c r="S58" s="2" t="s">
        <v>19</v>
      </c>
    </row>
    <row r="59" spans="1:19" x14ac:dyDescent="0.25">
      <c r="A59" s="2">
        <v>45423</v>
      </c>
      <c r="B59" s="2" t="s">
        <v>111</v>
      </c>
      <c r="C59" s="2" t="s">
        <v>15</v>
      </c>
      <c r="D59" s="2" t="s">
        <v>131</v>
      </c>
      <c r="E59" s="2" t="s">
        <v>20</v>
      </c>
      <c r="G59" s="2" t="s">
        <v>113</v>
      </c>
      <c r="H59" s="2" t="s">
        <v>17</v>
      </c>
      <c r="I59" s="2" t="s">
        <v>18</v>
      </c>
      <c r="J59" s="2">
        <v>0.8</v>
      </c>
      <c r="L59" s="2">
        <v>6.9</v>
      </c>
      <c r="M59" s="2" t="s">
        <v>19</v>
      </c>
      <c r="P59" s="2" t="s">
        <v>113</v>
      </c>
      <c r="Q59" s="2" t="s">
        <v>132</v>
      </c>
      <c r="R59" s="2" t="s">
        <v>133</v>
      </c>
      <c r="S59" s="2" t="s">
        <v>19</v>
      </c>
    </row>
    <row r="60" spans="1:19" x14ac:dyDescent="0.25">
      <c r="A60" s="2">
        <v>45421</v>
      </c>
      <c r="B60" s="2" t="s">
        <v>111</v>
      </c>
      <c r="C60" s="2" t="s">
        <v>15</v>
      </c>
      <c r="D60" s="2" t="s">
        <v>131</v>
      </c>
      <c r="E60" s="2" t="s">
        <v>20</v>
      </c>
      <c r="G60" s="2" t="s">
        <v>113</v>
      </c>
      <c r="H60" s="2" t="s">
        <v>17</v>
      </c>
      <c r="I60" s="2" t="s">
        <v>18</v>
      </c>
      <c r="J60" s="2">
        <v>0.8</v>
      </c>
      <c r="L60" s="2">
        <v>6.9</v>
      </c>
      <c r="M60" s="2" t="s">
        <v>19</v>
      </c>
      <c r="P60" s="2" t="s">
        <v>113</v>
      </c>
      <c r="Q60" s="2" t="s">
        <v>132</v>
      </c>
      <c r="R60" s="2" t="s">
        <v>133</v>
      </c>
      <c r="S60" s="2" t="s">
        <v>19</v>
      </c>
    </row>
    <row r="61" spans="1:19" x14ac:dyDescent="0.25">
      <c r="A61" s="2">
        <v>45420</v>
      </c>
      <c r="B61" s="2" t="s">
        <v>111</v>
      </c>
      <c r="C61" s="2" t="s">
        <v>15</v>
      </c>
      <c r="D61" s="2" t="s">
        <v>131</v>
      </c>
      <c r="E61" s="2" t="s">
        <v>20</v>
      </c>
      <c r="G61" s="2" t="s">
        <v>113</v>
      </c>
      <c r="H61" s="2" t="s">
        <v>17</v>
      </c>
      <c r="I61" s="2" t="s">
        <v>18</v>
      </c>
      <c r="J61" s="2">
        <v>0.3</v>
      </c>
      <c r="L61" s="2">
        <v>6.9</v>
      </c>
      <c r="M61" s="2" t="s">
        <v>19</v>
      </c>
      <c r="P61" s="2" t="s">
        <v>113</v>
      </c>
      <c r="Q61" s="2" t="s">
        <v>132</v>
      </c>
      <c r="R61" s="2" t="s">
        <v>133</v>
      </c>
      <c r="S61" s="2" t="s">
        <v>19</v>
      </c>
    </row>
    <row r="62" spans="1:19" x14ac:dyDescent="0.25">
      <c r="A62" s="2">
        <v>45434</v>
      </c>
      <c r="B62" s="2" t="s">
        <v>111</v>
      </c>
      <c r="C62" s="2" t="s">
        <v>15</v>
      </c>
      <c r="D62" s="2" t="s">
        <v>131</v>
      </c>
      <c r="E62" s="2" t="s">
        <v>20</v>
      </c>
      <c r="G62" s="2" t="s">
        <v>113</v>
      </c>
      <c r="H62" s="2" t="s">
        <v>17</v>
      </c>
      <c r="I62" s="2" t="s">
        <v>18</v>
      </c>
      <c r="J62" s="2">
        <v>0.8</v>
      </c>
      <c r="L62" s="2">
        <v>6.9</v>
      </c>
      <c r="M62" s="2" t="s">
        <v>19</v>
      </c>
      <c r="P62" s="2" t="s">
        <v>113</v>
      </c>
      <c r="Q62" s="2" t="s">
        <v>132</v>
      </c>
      <c r="R62" s="2" t="s">
        <v>133</v>
      </c>
      <c r="S62" s="2" t="s">
        <v>19</v>
      </c>
    </row>
    <row r="63" spans="1:19" x14ac:dyDescent="0.25">
      <c r="A63" s="2">
        <v>45413</v>
      </c>
      <c r="B63" s="2" t="s">
        <v>111</v>
      </c>
      <c r="C63" s="2" t="s">
        <v>15</v>
      </c>
      <c r="D63" s="2" t="s">
        <v>125</v>
      </c>
      <c r="E63" s="2" t="s">
        <v>20</v>
      </c>
      <c r="G63" s="2" t="s">
        <v>113</v>
      </c>
      <c r="H63" s="2" t="s">
        <v>17</v>
      </c>
      <c r="I63" s="2" t="s">
        <v>18</v>
      </c>
      <c r="J63" s="2">
        <v>0.4</v>
      </c>
      <c r="L63" s="2">
        <v>4.5999999999999996</v>
      </c>
      <c r="M63" s="2" t="s">
        <v>19</v>
      </c>
      <c r="P63" s="2" t="s">
        <v>113</v>
      </c>
      <c r="S63" s="2" t="s">
        <v>126</v>
      </c>
    </row>
  </sheetData>
  <mergeCells count="3">
    <mergeCell ref="A1:O1"/>
    <mergeCell ref="X14:AB14"/>
    <mergeCell ref="X2:AB2"/>
  </mergeCells>
  <pageMargins left="0.7" right="0.7" top="0.75" bottom="0.75" header="0.3" footer="0.3"/>
  <pageSetup scale="3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7679-5C4E-4A7C-8F09-999CA8332B6B}">
  <dimension ref="A1:AC21"/>
  <sheetViews>
    <sheetView tabSelected="1" topLeftCell="V1" workbookViewId="0">
      <selection activeCell="W20" sqref="W20"/>
    </sheetView>
  </sheetViews>
  <sheetFormatPr defaultRowHeight="15" x14ac:dyDescent="0.25"/>
  <cols>
    <col min="1" max="1" width="10.5703125" style="2" customWidth="1"/>
    <col min="2" max="4" width="9.140625" style="2"/>
    <col min="5" max="5" width="18.7109375" style="2" bestFit="1" customWidth="1"/>
    <col min="6" max="22" width="9.140625" style="2"/>
    <col min="23" max="23" width="59.140625" style="2" bestFit="1" customWidth="1"/>
    <col min="24" max="28" width="12.42578125" style="2" customWidth="1"/>
    <col min="29" max="16384" width="9.140625" style="2"/>
  </cols>
  <sheetData>
    <row r="1" spans="1:29" ht="26.25" x14ac:dyDescent="0.4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  <c r="U1" s="1"/>
      <c r="V1" s="29" t="s">
        <v>33</v>
      </c>
    </row>
    <row r="2" spans="1:29" ht="15.75" thickBot="1" x14ac:dyDescent="0.3">
      <c r="X2" s="44" t="s">
        <v>39</v>
      </c>
      <c r="Y2" s="47"/>
      <c r="Z2" s="47"/>
      <c r="AA2" s="46"/>
      <c r="AB2" s="46"/>
    </row>
    <row r="3" spans="1:29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50</v>
      </c>
      <c r="Q3" s="4" t="s">
        <v>51</v>
      </c>
      <c r="R3" s="4" t="s">
        <v>52</v>
      </c>
      <c r="S3" s="4" t="s">
        <v>53</v>
      </c>
      <c r="T3" s="4"/>
      <c r="U3" s="4"/>
      <c r="W3" s="5" t="str">
        <f>B4</f>
        <v>Neidert Law</v>
      </c>
      <c r="X3" s="6" t="s">
        <v>17</v>
      </c>
      <c r="Y3" s="6" t="s">
        <v>128</v>
      </c>
      <c r="Z3" s="6" t="s">
        <v>34</v>
      </c>
      <c r="AA3" s="6" t="s">
        <v>35</v>
      </c>
      <c r="AB3" s="6" t="s">
        <v>23</v>
      </c>
    </row>
    <row r="4" spans="1:29" x14ac:dyDescent="0.25">
      <c r="B4" s="29" t="s">
        <v>136</v>
      </c>
      <c r="C4" s="2" t="s">
        <v>15</v>
      </c>
      <c r="F4" s="29"/>
      <c r="W4" s="8" t="s">
        <v>36</v>
      </c>
      <c r="X4" s="9">
        <f t="shared" ref="X4:AB11" si="0">SUMIFS($J$4:$J$4,$E$4:$E$4,$W4,$H$4:$H$4,X$3)</f>
        <v>0</v>
      </c>
      <c r="Y4" s="10">
        <f t="shared" si="0"/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2">
        <f t="shared" ref="AC4:AC10" si="1">SUM(X4:AB4)</f>
        <v>0</v>
      </c>
    </row>
    <row r="5" spans="1:29" x14ac:dyDescent="0.25">
      <c r="W5" s="13" t="s">
        <v>21</v>
      </c>
      <c r="X5" s="14">
        <f t="shared" si="0"/>
        <v>0</v>
      </c>
      <c r="Y5" s="15">
        <f t="shared" si="0"/>
        <v>0</v>
      </c>
      <c r="Z5" s="15">
        <f t="shared" si="0"/>
        <v>0</v>
      </c>
      <c r="AA5" s="15">
        <f t="shared" si="0"/>
        <v>0</v>
      </c>
      <c r="AB5" s="16">
        <f t="shared" si="0"/>
        <v>0</v>
      </c>
      <c r="AC5" s="2">
        <f t="shared" si="1"/>
        <v>0</v>
      </c>
    </row>
    <row r="6" spans="1:29" x14ac:dyDescent="0.25">
      <c r="W6" s="13" t="s">
        <v>20</v>
      </c>
      <c r="X6" s="14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6">
        <f t="shared" si="0"/>
        <v>0</v>
      </c>
      <c r="AC6" s="2">
        <f t="shared" si="1"/>
        <v>0</v>
      </c>
    </row>
    <row r="7" spans="1:29" x14ac:dyDescent="0.25">
      <c r="W7" s="13" t="s">
        <v>16</v>
      </c>
      <c r="X7" s="14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6">
        <f t="shared" si="0"/>
        <v>0</v>
      </c>
      <c r="AC7" s="2">
        <f t="shared" si="1"/>
        <v>0</v>
      </c>
    </row>
    <row r="8" spans="1:29" x14ac:dyDescent="0.25">
      <c r="W8" s="13" t="s">
        <v>29</v>
      </c>
      <c r="X8" s="14">
        <f t="shared" si="0"/>
        <v>0</v>
      </c>
      <c r="Y8" s="15">
        <f t="shared" si="0"/>
        <v>0</v>
      </c>
      <c r="Z8" s="15">
        <f t="shared" si="0"/>
        <v>0</v>
      </c>
      <c r="AA8" s="15">
        <f t="shared" si="0"/>
        <v>0</v>
      </c>
      <c r="AB8" s="16">
        <f t="shared" si="0"/>
        <v>0</v>
      </c>
      <c r="AC8" s="2">
        <f t="shared" si="1"/>
        <v>0</v>
      </c>
    </row>
    <row r="9" spans="1:29" x14ac:dyDescent="0.25">
      <c r="W9" s="13" t="s">
        <v>27</v>
      </c>
      <c r="X9" s="14">
        <f t="shared" si="0"/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6">
        <f t="shared" si="0"/>
        <v>0</v>
      </c>
      <c r="AC9" s="2">
        <f t="shared" si="1"/>
        <v>0</v>
      </c>
    </row>
    <row r="10" spans="1:29" x14ac:dyDescent="0.25">
      <c r="W10" s="13" t="s">
        <v>129</v>
      </c>
      <c r="X10" s="14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6">
        <f t="shared" si="0"/>
        <v>0</v>
      </c>
      <c r="AC10" s="2">
        <f t="shared" si="1"/>
        <v>0</v>
      </c>
    </row>
    <row r="11" spans="1:29" x14ac:dyDescent="0.25">
      <c r="W11" s="36" t="s">
        <v>38</v>
      </c>
      <c r="X11" s="14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6">
        <f t="shared" si="0"/>
        <v>0</v>
      </c>
    </row>
    <row r="12" spans="1:29" ht="15.75" thickBot="1" x14ac:dyDescent="0.3">
      <c r="W12" s="42" t="s">
        <v>137</v>
      </c>
      <c r="X12" s="17">
        <f>SUMIFS($J$4:$J$4,$E$4:$E$4,"Specialty Court",$H$4:$H$4,X$3)</f>
        <v>0</v>
      </c>
      <c r="Y12" s="18">
        <f t="shared" ref="Y12:AB12" si="2">SUMIFS($J$4:$J$4,$E$4:$E$4,"Specialty Court",$H$4:$H$4,Y$3)</f>
        <v>0</v>
      </c>
      <c r="Z12" s="18">
        <f t="shared" si="2"/>
        <v>0</v>
      </c>
      <c r="AA12" s="18">
        <f t="shared" si="2"/>
        <v>0</v>
      </c>
      <c r="AB12" s="19">
        <f t="shared" si="2"/>
        <v>0</v>
      </c>
      <c r="AC12" s="2">
        <f>SUM(X12:AB12)</f>
        <v>0</v>
      </c>
    </row>
    <row r="13" spans="1:29" ht="18.75" customHeight="1" x14ac:dyDescent="0.25">
      <c r="W13" s="41" t="s">
        <v>43</v>
      </c>
      <c r="X13" s="21">
        <f>SUM(X4:X12)</f>
        <v>0</v>
      </c>
      <c r="Y13" s="21">
        <f t="shared" ref="Y13:AB13" si="3">SUM(Y4:Y12)</f>
        <v>0</v>
      </c>
      <c r="Z13" s="21">
        <f t="shared" si="3"/>
        <v>0</v>
      </c>
      <c r="AA13" s="21">
        <f t="shared" si="3"/>
        <v>0</v>
      </c>
      <c r="AB13" s="21">
        <f t="shared" si="3"/>
        <v>0</v>
      </c>
      <c r="AC13" s="2">
        <f>SUM(X4:AB12)</f>
        <v>0</v>
      </c>
    </row>
    <row r="14" spans="1:29" ht="31.5" customHeight="1" thickBot="1" x14ac:dyDescent="0.3">
      <c r="X14" s="44" t="s">
        <v>40</v>
      </c>
      <c r="Y14" s="47"/>
      <c r="Z14" s="47"/>
      <c r="AA14" s="46"/>
      <c r="AB14" s="46"/>
    </row>
    <row r="15" spans="1:29" ht="31.5" customHeight="1" thickBot="1" x14ac:dyDescent="0.3">
      <c r="W15" s="5" t="str">
        <f>W3</f>
        <v>Neidert Law</v>
      </c>
      <c r="X15" s="6" t="str">
        <f>X3</f>
        <v>Attorney</v>
      </c>
      <c r="Y15" s="6" t="str">
        <f t="shared" ref="Y15:AB15" si="4">Y3</f>
        <v>Travel (Attorney)</v>
      </c>
      <c r="Z15" s="6" t="str">
        <f t="shared" si="4"/>
        <v>Investigator</v>
      </c>
      <c r="AA15" s="6" t="str">
        <f t="shared" si="4"/>
        <v>Expert</v>
      </c>
      <c r="AB15" s="6" t="str">
        <f t="shared" si="4"/>
        <v>Staff</v>
      </c>
      <c r="AC15" s="37" t="s">
        <v>41</v>
      </c>
    </row>
    <row r="16" spans="1:29" x14ac:dyDescent="0.25">
      <c r="W16" s="35" t="s">
        <v>37</v>
      </c>
      <c r="X16" s="23">
        <f>SUMIFS($J$4:$J$4,$E$4:$E$4,$W16,$H$4:$H$4,X$3)</f>
        <v>0</v>
      </c>
      <c r="Y16" s="23">
        <f>SUMIFS($J$4:$J$4,$E$4:$E$4,$W16,$H$4:$H$4,Y$3)</f>
        <v>0</v>
      </c>
      <c r="Z16" s="23">
        <f>SUMIFS($J$4:$J$4,$E$4:$E$4,$W16,$H$4:$H$4,Z$3)</f>
        <v>0</v>
      </c>
      <c r="AA16" s="23">
        <f>SUMIFS($J$4:$J$4,$E$4:$E$4,$W16,$H$4:$H$4,AA$3)</f>
        <v>0</v>
      </c>
      <c r="AB16" s="23">
        <f>SUMIFS($J$4:$J$4,$E$4:$E$4,$W16,$H$4:$H$4,AB$3)</f>
        <v>0</v>
      </c>
      <c r="AC16" s="28">
        <f>SUM(X16:AB16)</f>
        <v>0</v>
      </c>
    </row>
    <row r="17" spans="20:29" ht="15.75" thickBot="1" x14ac:dyDescent="0.3">
      <c r="W17" s="24" t="s">
        <v>135</v>
      </c>
      <c r="X17" s="25">
        <v>100</v>
      </c>
      <c r="Y17" s="38">
        <v>0</v>
      </c>
      <c r="Z17" s="38">
        <v>0</v>
      </c>
      <c r="AA17" s="26">
        <v>0</v>
      </c>
      <c r="AB17" s="26">
        <v>0</v>
      </c>
      <c r="AC17" s="28">
        <f>SUM(X17:AB17)</f>
        <v>100</v>
      </c>
    </row>
    <row r="18" spans="20:29" x14ac:dyDescent="0.25">
      <c r="W18" s="39" t="s">
        <v>43</v>
      </c>
      <c r="X18" s="2">
        <f>SUM(X16:X17)</f>
        <v>100</v>
      </c>
      <c r="AA18" s="2">
        <f t="shared" ref="AA18:AB18" si="5">SUM(AA16:AA17)</f>
        <v>0</v>
      </c>
      <c r="AB18" s="2">
        <f t="shared" si="5"/>
        <v>0</v>
      </c>
      <c r="AC18" s="2">
        <f>SUM(X16:AB17)</f>
        <v>100</v>
      </c>
    </row>
    <row r="19" spans="20:29" x14ac:dyDescent="0.25">
      <c r="T19" s="40"/>
      <c r="U19" s="40"/>
      <c r="W19" s="29" t="s">
        <v>138</v>
      </c>
    </row>
    <row r="20" spans="20:29" x14ac:dyDescent="0.25">
      <c r="W20" s="29"/>
    </row>
    <row r="21" spans="20:29" x14ac:dyDescent="0.25">
      <c r="W21" s="29" t="s">
        <v>130</v>
      </c>
    </row>
  </sheetData>
  <mergeCells count="3">
    <mergeCell ref="A1:O1"/>
    <mergeCell ref="X2:AB2"/>
    <mergeCell ref="X14:A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LANDER - Swanson</vt:lpstr>
      <vt:lpstr>LANDER - Amens</vt:lpstr>
      <vt:lpstr>LANDER - Neidert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2024-07-16T19:23:40Z</cp:lastPrinted>
  <dcterms:created xsi:type="dcterms:W3CDTF">2023-10-12T00:15:55Z</dcterms:created>
  <dcterms:modified xsi:type="dcterms:W3CDTF">2024-07-17T20:17:41Z</dcterms:modified>
  <cp:category/>
</cp:coreProperties>
</file>