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5 Q3--Third Quarterly 01-01-25 to 03-31-25\"/>
    </mc:Choice>
  </mc:AlternateContent>
  <xr:revisionPtr revIDLastSave="0" documentId="13_ncr:1_{074B6D72-9125-4E09-9139-0909094C442D}" xr6:coauthVersionLast="47" xr6:coauthVersionMax="47" xr10:uidLastSave="{00000000-0000-0000-0000-000000000000}"/>
  <bookViews>
    <workbookView xWindow="2460" yWindow="3180" windowWidth="23190" windowHeight="11115" activeTab="2" xr2:uid="{00000000-000D-0000-FFFF-FFFF00000000}"/>
  </bookViews>
  <sheets>
    <sheet name="LANDER - Swanson" sheetId="3" r:id="rId1"/>
    <sheet name="LANDER - Amens" sheetId="5" r:id="rId2"/>
    <sheet name="LANDER - Neidert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2" i="3" l="1"/>
  <c r="W12" i="3"/>
  <c r="X12" i="3"/>
  <c r="Y12" i="3"/>
  <c r="Z12" i="3"/>
  <c r="W4" i="3"/>
  <c r="X4" i="3"/>
  <c r="Y4" i="3"/>
  <c r="Z4" i="3"/>
  <c r="W5" i="3"/>
  <c r="X5" i="3"/>
  <c r="Y5" i="3"/>
  <c r="Z5" i="3"/>
  <c r="W6" i="3"/>
  <c r="X6" i="3"/>
  <c r="Y6" i="3"/>
  <c r="Z6" i="3"/>
  <c r="W7" i="3"/>
  <c r="X7" i="3"/>
  <c r="Y7" i="3"/>
  <c r="Z7" i="3"/>
  <c r="W8" i="3"/>
  <c r="X8" i="3"/>
  <c r="Y8" i="3"/>
  <c r="Z8" i="3"/>
  <c r="W9" i="3"/>
  <c r="X9" i="3"/>
  <c r="Y9" i="3"/>
  <c r="Z9" i="3"/>
  <c r="W10" i="3"/>
  <c r="X10" i="3"/>
  <c r="Y10" i="3"/>
  <c r="Z10" i="3"/>
  <c r="W11" i="3"/>
  <c r="X11" i="3"/>
  <c r="Y11" i="3"/>
  <c r="Z11" i="3"/>
  <c r="V5" i="3"/>
  <c r="V6" i="3"/>
  <c r="V7" i="3"/>
  <c r="V8" i="3"/>
  <c r="V9" i="3"/>
  <c r="V10" i="3"/>
  <c r="V11" i="3"/>
  <c r="W17" i="3"/>
  <c r="X17" i="3"/>
  <c r="Y17" i="3"/>
  <c r="Z17" i="3"/>
  <c r="V17" i="3"/>
  <c r="V4" i="3"/>
  <c r="V16" i="5"/>
  <c r="W16" i="5"/>
  <c r="X16" i="5"/>
  <c r="Y16" i="5"/>
  <c r="U16" i="5"/>
  <c r="V4" i="5"/>
  <c r="W4" i="5"/>
  <c r="X4" i="5"/>
  <c r="Y4" i="5"/>
  <c r="V5" i="5"/>
  <c r="W5" i="5"/>
  <c r="X5" i="5"/>
  <c r="Y5" i="5"/>
  <c r="V6" i="5"/>
  <c r="W6" i="5"/>
  <c r="X6" i="5"/>
  <c r="Y6" i="5"/>
  <c r="V7" i="5"/>
  <c r="W7" i="5"/>
  <c r="X7" i="5"/>
  <c r="Y7" i="5"/>
  <c r="V8" i="5"/>
  <c r="W8" i="5"/>
  <c r="X8" i="5"/>
  <c r="Y8" i="5"/>
  <c r="V9" i="5"/>
  <c r="W9" i="5"/>
  <c r="X9" i="5"/>
  <c r="Y9" i="5"/>
  <c r="V10" i="5"/>
  <c r="W10" i="5"/>
  <c r="X10" i="5"/>
  <c r="Y10" i="5"/>
  <c r="V11" i="5"/>
  <c r="W11" i="5"/>
  <c r="X11" i="5"/>
  <c r="Y11" i="5"/>
  <c r="V12" i="5"/>
  <c r="W12" i="5"/>
  <c r="X12" i="5"/>
  <c r="Y12" i="5"/>
  <c r="U5" i="5"/>
  <c r="U6" i="5"/>
  <c r="U7" i="5"/>
  <c r="U8" i="5"/>
  <c r="U9" i="5"/>
  <c r="U10" i="5"/>
  <c r="U11" i="5"/>
  <c r="U12" i="5"/>
  <c r="U4" i="5"/>
  <c r="Y12" i="6"/>
  <c r="Z12" i="6"/>
  <c r="AA12" i="6"/>
  <c r="AB12" i="6"/>
  <c r="X12" i="6"/>
  <c r="AC17" i="6"/>
  <c r="AB16" i="6"/>
  <c r="AB18" i="6" s="1"/>
  <c r="AA16" i="6"/>
  <c r="AA18" i="6" s="1"/>
  <c r="Z16" i="6"/>
  <c r="Y16" i="6"/>
  <c r="X16" i="6"/>
  <c r="AB15" i="6"/>
  <c r="AA15" i="6"/>
  <c r="Z15" i="6"/>
  <c r="Y15" i="6"/>
  <c r="X15" i="6"/>
  <c r="AB11" i="6"/>
  <c r="AA11" i="6"/>
  <c r="Z11" i="6"/>
  <c r="Y11" i="6"/>
  <c r="X11" i="6"/>
  <c r="AB10" i="6"/>
  <c r="AA10" i="6"/>
  <c r="Z10" i="6"/>
  <c r="Y10" i="6"/>
  <c r="X10" i="6"/>
  <c r="AB9" i="6"/>
  <c r="AA9" i="6"/>
  <c r="Z9" i="6"/>
  <c r="Y9" i="6"/>
  <c r="X9" i="6"/>
  <c r="AB8" i="6"/>
  <c r="AA8" i="6"/>
  <c r="Z8" i="6"/>
  <c r="Y8" i="6"/>
  <c r="X8" i="6"/>
  <c r="AB7" i="6"/>
  <c r="AA7" i="6"/>
  <c r="Z7" i="6"/>
  <c r="Y7" i="6"/>
  <c r="X7" i="6"/>
  <c r="AB6" i="6"/>
  <c r="AA6" i="6"/>
  <c r="Z6" i="6"/>
  <c r="Y6" i="6"/>
  <c r="X6" i="6"/>
  <c r="AB5" i="6"/>
  <c r="AA5" i="6"/>
  <c r="Z5" i="6"/>
  <c r="Y5" i="6"/>
  <c r="X5" i="6"/>
  <c r="AB4" i="6"/>
  <c r="AA4" i="6"/>
  <c r="Z4" i="6"/>
  <c r="Y4" i="6"/>
  <c r="X4" i="6"/>
  <c r="W3" i="6"/>
  <c r="W15" i="6" s="1"/>
  <c r="AC6" i="6" l="1"/>
  <c r="AC9" i="6"/>
  <c r="AC12" i="6"/>
  <c r="AC16" i="6"/>
  <c r="AC8" i="6"/>
  <c r="Y13" i="6"/>
  <c r="AC7" i="6"/>
  <c r="Z13" i="6"/>
  <c r="AA13" i="6"/>
  <c r="AC5" i="6"/>
  <c r="AC18" i="6"/>
  <c r="AB13" i="6"/>
  <c r="AC10" i="6"/>
  <c r="X13" i="6"/>
  <c r="AC4" i="6"/>
  <c r="X18" i="6"/>
  <c r="AC13" i="6"/>
  <c r="X18" i="5"/>
  <c r="Y18" i="5"/>
  <c r="V15" i="5"/>
  <c r="W15" i="5"/>
  <c r="X15" i="5"/>
  <c r="Y15" i="5"/>
  <c r="X18" i="3"/>
  <c r="W16" i="3"/>
  <c r="X16" i="3"/>
  <c r="Y16" i="3"/>
  <c r="Z16" i="3"/>
  <c r="V16" i="3"/>
  <c r="U16" i="3"/>
  <c r="Z17" i="5"/>
  <c r="U15" i="5"/>
  <c r="T3" i="5"/>
  <c r="T15" i="5" s="1"/>
  <c r="Z18" i="3"/>
  <c r="Y18" i="3"/>
  <c r="W18" i="3"/>
  <c r="X19" i="3" l="1"/>
  <c r="V13" i="5"/>
  <c r="Y13" i="5"/>
  <c r="W13" i="5"/>
  <c r="X13" i="5"/>
  <c r="Z13" i="3"/>
  <c r="Y13" i="3"/>
  <c r="X13" i="3"/>
  <c r="W13" i="3"/>
  <c r="Z18" i="5"/>
  <c r="Z7" i="5"/>
  <c r="Z12" i="5"/>
  <c r="Z9" i="5"/>
  <c r="U13" i="5"/>
  <c r="Z4" i="5"/>
  <c r="Z6" i="5"/>
  <c r="Z8" i="5"/>
  <c r="Z10" i="5"/>
  <c r="Z13" i="5"/>
  <c r="Z5" i="5"/>
  <c r="Z16" i="5"/>
  <c r="U18" i="5"/>
  <c r="Z19" i="3"/>
  <c r="AA18" i="3"/>
  <c r="AA19" i="3" s="1"/>
  <c r="AA17" i="3" l="1"/>
  <c r="V19" i="3"/>
  <c r="W19" i="3"/>
  <c r="Y19" i="3"/>
  <c r="U3" i="3"/>
  <c r="AA7" i="3" l="1"/>
  <c r="AA12" i="3"/>
  <c r="AA10" i="3"/>
  <c r="AA9" i="3"/>
  <c r="AA6" i="3"/>
  <c r="AA4" i="3"/>
  <c r="V13" i="3"/>
  <c r="AA8" i="3"/>
  <c r="AA11" i="3"/>
  <c r="AA5" i="3"/>
  <c r="AA13" i="3"/>
</calcChain>
</file>

<file path=xl/sharedStrings.xml><?xml version="1.0" encoding="utf-8"?>
<sst xmlns="http://schemas.openxmlformats.org/spreadsheetml/2006/main" count="2064" uniqueCount="129">
  <si>
    <t>Date of Service</t>
  </si>
  <si>
    <t>Office</t>
  </si>
  <si>
    <t>County of Dispute</t>
  </si>
  <si>
    <t>Matter/Case ID#</t>
  </si>
  <si>
    <t>Legal Problem Code</t>
  </si>
  <si>
    <t>Name</t>
  </si>
  <si>
    <t>Caseworker Name</t>
  </si>
  <si>
    <t>Activity Type</t>
  </si>
  <si>
    <t>Funding Code</t>
  </si>
  <si>
    <t>Time Spent</t>
  </si>
  <si>
    <t>Outreach Types</t>
  </si>
  <si>
    <t>Total Time For Case</t>
  </si>
  <si>
    <t>Case Disposition</t>
  </si>
  <si>
    <t>Date Closed</t>
  </si>
  <si>
    <t>Close Reason</t>
  </si>
  <si>
    <t>Lander</t>
  </si>
  <si>
    <t>Misdemeanor (all other &amp; appeals)</t>
  </si>
  <si>
    <t>Attorney</t>
  </si>
  <si>
    <t xml:space="preserve">Cat. B Felonies (max. </t>
  </si>
  <si>
    <t>Cat. A (non-capital) felonies and cat. B felonies (max. &gt; 10 years)</t>
  </si>
  <si>
    <t>Staff</t>
  </si>
  <si>
    <t>Juvenile (delinquency, supervision, &amp; appeals)</t>
  </si>
  <si>
    <t>Misdemeanor (DUI &amp; DV)</t>
  </si>
  <si>
    <t xml:space="preserve"> </t>
  </si>
  <si>
    <t>Investigator</t>
  </si>
  <si>
    <t>Expert</t>
  </si>
  <si>
    <t>Appeals (Felony &amp; GM)</t>
  </si>
  <si>
    <t>Civil</t>
  </si>
  <si>
    <t>Probation/Parole Violation</t>
  </si>
  <si>
    <t>Indigent Defense Workload</t>
  </si>
  <si>
    <t>Non-Indigent Defense Workload</t>
  </si>
  <si>
    <t>Totals</t>
  </si>
  <si>
    <t>Private Workload</t>
  </si>
  <si>
    <t>Total Time Spent</t>
  </si>
  <si>
    <t/>
  </si>
  <si>
    <t>1 F/T Attorney, 2 Legal Assistants</t>
  </si>
  <si>
    <t>Full Name (Last, First)</t>
  </si>
  <si>
    <t>Case Title</t>
  </si>
  <si>
    <t>Cause Number</t>
  </si>
  <si>
    <t>Case Status</t>
  </si>
  <si>
    <t>Law Office of Kyle Swanson LANDER</t>
  </si>
  <si>
    <t>Amens Law, Ltd.</t>
  </si>
  <si>
    <t>Travel (Attorney)</t>
  </si>
  <si>
    <t>Juvenile (probation/parole violations)</t>
  </si>
  <si>
    <t>1 F/T Attorney, 2 F/T Legal Assistants</t>
  </si>
  <si>
    <t>Private Workload *</t>
  </si>
  <si>
    <t>Neidert Law</t>
  </si>
  <si>
    <t>Specialty Court/Arraignments/48 Hour Hearings</t>
  </si>
  <si>
    <t>* Lander - Neidert Law  permitted to work private cases.</t>
  </si>
  <si>
    <t>Docket Number</t>
  </si>
  <si>
    <r>
      <t xml:space="preserve">* Lander - Law Office of Kyle Swanson </t>
    </r>
    <r>
      <rPr>
        <b/>
        <sz val="11"/>
        <color rgb="FF000000"/>
        <rFont val="Calibri"/>
        <family val="2"/>
      </rPr>
      <t>(not reported)</t>
    </r>
    <r>
      <rPr>
        <sz val="11"/>
        <color rgb="FF000000"/>
        <rFont val="Calibri"/>
        <family val="2"/>
      </rPr>
      <t>.</t>
    </r>
  </si>
  <si>
    <r>
      <t xml:space="preserve">* Lander - Law Office Amens </t>
    </r>
    <r>
      <rPr>
        <b/>
        <sz val="11"/>
        <color rgb="FF000000"/>
        <rFont val="Calibri"/>
        <family val="2"/>
      </rPr>
      <t>(not reported)</t>
    </r>
    <r>
      <rPr>
        <sz val="11"/>
        <color rgb="FF000000"/>
        <rFont val="Calibri"/>
        <family val="2"/>
      </rPr>
      <t>.</t>
    </r>
  </si>
  <si>
    <t>1 F/T Attorney, 1 P/T Investigator</t>
  </si>
  <si>
    <t>23-0094125</t>
  </si>
  <si>
    <t>Swanson, Law Office of Kyle B.</t>
  </si>
  <si>
    <t>County</t>
  </si>
  <si>
    <t>21 CR 00166</t>
  </si>
  <si>
    <t>Open</t>
  </si>
  <si>
    <t>23-0094107</t>
  </si>
  <si>
    <t>22 CR 00177</t>
  </si>
  <si>
    <t>23-0090721</t>
  </si>
  <si>
    <t>Specialty Court</t>
  </si>
  <si>
    <t>15JV-DCV1-2022-0202</t>
  </si>
  <si>
    <t>22-0090496</t>
  </si>
  <si>
    <t>15JV-DCV1-2022-0208</t>
  </si>
  <si>
    <t>24-0113659</t>
  </si>
  <si>
    <t>24 CR 00106</t>
  </si>
  <si>
    <t>24-0107779</t>
  </si>
  <si>
    <t>24-0113662</t>
  </si>
  <si>
    <t>15JV-DCV1-2024-0103</t>
  </si>
  <si>
    <t>24-0107654</t>
  </si>
  <si>
    <t>24-0113859</t>
  </si>
  <si>
    <t>24-0111066</t>
  </si>
  <si>
    <t>15JV-DCV1-2024-0090</t>
  </si>
  <si>
    <t>23-0098228</t>
  </si>
  <si>
    <t>25-0118774</t>
  </si>
  <si>
    <t>15JV-DP2-2025-0020</t>
  </si>
  <si>
    <t>24-0113485</t>
  </si>
  <si>
    <t>24-0115408</t>
  </si>
  <si>
    <t>240CR 00117</t>
  </si>
  <si>
    <t>25-0118310</t>
  </si>
  <si>
    <t>25-0119329</t>
  </si>
  <si>
    <t>24 CR 00029</t>
  </si>
  <si>
    <t>24-0110204</t>
  </si>
  <si>
    <t>24CR-00028</t>
  </si>
  <si>
    <t>24-0103669</t>
  </si>
  <si>
    <t>22-0011639</t>
  </si>
  <si>
    <t>22 CR 00098</t>
  </si>
  <si>
    <t>24-0104060</t>
  </si>
  <si>
    <t>24 CR 00033</t>
  </si>
  <si>
    <t>24-0116930</t>
  </si>
  <si>
    <t>25-0118773</t>
  </si>
  <si>
    <t>25-0117703</t>
  </si>
  <si>
    <t>24CR-00130</t>
  </si>
  <si>
    <t>25-0118963</t>
  </si>
  <si>
    <t>24-0112929</t>
  </si>
  <si>
    <t>15JV-DP4-2024-0102</t>
  </si>
  <si>
    <t>25-0119125</t>
  </si>
  <si>
    <t>25 CR 00013</t>
  </si>
  <si>
    <t>25-0119105</t>
  </si>
  <si>
    <t>15JV-DP1-2025-0031</t>
  </si>
  <si>
    <t>25-0117780</t>
  </si>
  <si>
    <t>24-0113665</t>
  </si>
  <si>
    <t>21 CR 00008 61</t>
  </si>
  <si>
    <t>25-0117071</t>
  </si>
  <si>
    <t>24 CR 00096</t>
  </si>
  <si>
    <t>24-0115601</t>
  </si>
  <si>
    <t>24-0114042</t>
  </si>
  <si>
    <t>25-0118775</t>
  </si>
  <si>
    <t>24-0116929</t>
  </si>
  <si>
    <t>25-0119209</t>
  </si>
  <si>
    <t>25-0119326</t>
  </si>
  <si>
    <t>24 CR 00017</t>
  </si>
  <si>
    <t>25-0119103</t>
  </si>
  <si>
    <t>15JV-DP2-2025-0032</t>
  </si>
  <si>
    <t>25-0118314</t>
  </si>
  <si>
    <t>24CR-00101</t>
  </si>
  <si>
    <t>24-0102862</t>
  </si>
  <si>
    <t>25-0119104</t>
  </si>
  <si>
    <t>15JVDP5-2025-0006</t>
  </si>
  <si>
    <t>23-0100520</t>
  </si>
  <si>
    <t>Amens, Debra</t>
  </si>
  <si>
    <t>State of Nevada v. Kevin M. Gray</t>
  </si>
  <si>
    <t>15CR-2023-0105</t>
  </si>
  <si>
    <t>22CR00169</t>
  </si>
  <si>
    <t>24-0105762</t>
  </si>
  <si>
    <t>State of Nevada vs. Destiny Villanueva</t>
  </si>
  <si>
    <t>15CR-2024-0049</t>
  </si>
  <si>
    <t>Lander Time: Fiscal Year 25, Quarter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</si>
</sst>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rgb="FF000000"/>
      <name val="Calibri"/>
    </font>
    <font>
      <sz val="20"/>
      <color rgb="FF000000"/>
      <name val="Calibri"/>
      <family val="2"/>
    </font>
    <font>
      <sz val="8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3" fillId="0" borderId="0"/>
  </cellStyleXfs>
  <cellXfs count="49">
    <xf numFmtId="0" fontId="0" fillId="0" borderId="0" xfId="0"/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164" fontId="0" fillId="0" borderId="1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164" fontId="4" fillId="0" borderId="6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3" xfId="0" applyNumberFormat="1" applyFont="1" applyBorder="1"/>
    <xf numFmtId="164" fontId="0" fillId="0" borderId="13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164" fontId="0" fillId="0" borderId="10" xfId="0" applyNumberFormat="1" applyBorder="1"/>
    <xf numFmtId="164" fontId="4" fillId="0" borderId="4" xfId="0" applyNumberFormat="1" applyFon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19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164" fontId="0" fillId="0" borderId="16" xfId="0" applyNumberFormat="1" applyBorder="1"/>
    <xf numFmtId="164" fontId="4" fillId="0" borderId="11" xfId="2" applyNumberFormat="1" applyFont="1" applyBorder="1"/>
    <xf numFmtId="164" fontId="0" fillId="0" borderId="11" xfId="0" applyNumberFormat="1" applyBorder="1"/>
    <xf numFmtId="164" fontId="0" fillId="0" borderId="0" xfId="0" quotePrefix="1" applyNumberFormat="1"/>
    <xf numFmtId="164" fontId="7" fillId="2" borderId="13" xfId="1" applyNumberFormat="1" applyFont="1" applyBorder="1"/>
    <xf numFmtId="164" fontId="7" fillId="2" borderId="7" xfId="1" applyNumberFormat="1" applyFont="1" applyBorder="1"/>
    <xf numFmtId="164" fontId="7" fillId="2" borderId="8" xfId="1" applyNumberFormat="1" applyFont="1" applyBorder="1" applyAlignment="1">
      <alignment horizontal="right"/>
    </xf>
    <xf numFmtId="164" fontId="7" fillId="2" borderId="9" xfId="1" applyNumberFormat="1" applyFont="1" applyBorder="1"/>
    <xf numFmtId="164" fontId="7" fillId="2" borderId="16" xfId="1" applyNumberFormat="1" applyFont="1" applyBorder="1"/>
    <xf numFmtId="164" fontId="7" fillId="0" borderId="10" xfId="1" applyNumberFormat="1" applyFont="1" applyFill="1" applyBorder="1"/>
    <xf numFmtId="164" fontId="3" fillId="0" borderId="0" xfId="0" applyNumberFormat="1" applyFont="1"/>
    <xf numFmtId="164" fontId="4" fillId="0" borderId="0" xfId="2" applyNumberFormat="1" applyFont="1"/>
    <xf numFmtId="164" fontId="7" fillId="0" borderId="0" xfId="1" applyNumberFormat="1" applyFont="1" applyFill="1" applyBorder="1"/>
    <xf numFmtId="164" fontId="7" fillId="2" borderId="14" xfId="1" applyNumberFormat="1" applyFont="1" applyBorder="1"/>
    <xf numFmtId="164" fontId="7" fillId="2" borderId="15" xfId="1" applyNumberFormat="1" applyFont="1" applyBorder="1"/>
    <xf numFmtId="164" fontId="7" fillId="2" borderId="12" xfId="1" applyNumberFormat="1" applyFont="1" applyBorder="1"/>
    <xf numFmtId="164" fontId="4" fillId="0" borderId="21" xfId="0" applyNumberFormat="1" applyFont="1" applyBorder="1"/>
    <xf numFmtId="164" fontId="6" fillId="0" borderId="0" xfId="0" applyNumberFormat="1" applyFont="1" applyAlignment="1">
      <alignment horizontal="center" vertical="center"/>
    </xf>
    <xf numFmtId="164" fontId="7" fillId="2" borderId="20" xfId="1" applyNumberFormat="1" applyFont="1" applyBorder="1" applyAlignment="1">
      <alignment horizontal="right"/>
    </xf>
    <xf numFmtId="164" fontId="4" fillId="0" borderId="11" xfId="0" applyNumberFormat="1" applyFont="1" applyBorder="1"/>
    <xf numFmtId="164" fontId="2" fillId="0" borderId="0" xfId="0" applyNumberFormat="1" applyFont="1" applyAlignment="1">
      <alignment vertical="top"/>
    </xf>
    <xf numFmtId="0" fontId="4" fillId="0" borderId="11" xfId="0" applyFont="1" applyBorder="1"/>
    <xf numFmtId="0" fontId="4" fillId="0" borderId="4" xfId="0" applyFont="1" applyBorder="1"/>
    <xf numFmtId="14" fontId="0" fillId="0" borderId="0" xfId="0" applyNumberFormat="1"/>
    <xf numFmtId="14" fontId="0" fillId="0" borderId="1" xfId="0" applyNumberFormat="1" applyBorder="1" applyAlignment="1">
      <alignment wrapText="1"/>
    </xf>
    <xf numFmtId="164" fontId="1" fillId="0" borderId="0" xfId="0" applyNumberFormat="1" applyFont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164" fontId="0" fillId="0" borderId="5" xfId="0" applyNumberFormat="1" applyBorder="1"/>
    <xf numFmtId="0" fontId="0" fillId="0" borderId="5" xfId="0" applyBorder="1"/>
    <xf numFmtId="164" fontId="0" fillId="0" borderId="5" xfId="0" applyNumberFormat="1" applyBorder="1" applyAlignment="1">
      <alignment horizontal="center"/>
    </xf>
  </cellXfs>
  <cellStyles count="3">
    <cellStyle name="Neutral" xfId="1" builtinId="28"/>
    <cellStyle name="Normal" xfId="0" builtinId="0"/>
    <cellStyle name="Normal 2" xfId="2" xr:uid="{40C4A50A-13BC-4530-B96F-3FC8C9CF68D9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C847B-33C0-4EC7-9426-830418B4786F}">
  <sheetPr>
    <pageSetUpPr fitToPage="1"/>
  </sheetPr>
  <dimension ref="A1:AA195"/>
  <sheetViews>
    <sheetView topLeftCell="G1" workbookViewId="0">
      <selection activeCell="V13" sqref="V13"/>
    </sheetView>
  </sheetViews>
  <sheetFormatPr defaultRowHeight="15" x14ac:dyDescent="0.25"/>
  <cols>
    <col min="1" max="1" width="10.5703125" style="42" customWidth="1"/>
    <col min="2" max="20" width="9.140625" style="2"/>
    <col min="21" max="21" width="59.140625" style="2" bestFit="1" customWidth="1"/>
    <col min="22" max="26" width="12.42578125" style="2" customWidth="1"/>
    <col min="27" max="16384" width="9.140625" style="2"/>
  </cols>
  <sheetData>
    <row r="1" spans="1:27" ht="25.15" customHeight="1" x14ac:dyDescent="0.4">
      <c r="A1" s="44" t="s">
        <v>128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1"/>
      <c r="Q1" s="1"/>
      <c r="R1" s="1"/>
      <c r="S1" s="1"/>
    </row>
    <row r="2" spans="1:27" ht="15.75" thickBot="1" x14ac:dyDescent="0.3">
      <c r="V2" s="45" t="s">
        <v>29</v>
      </c>
      <c r="W2" s="46"/>
      <c r="X2" s="46"/>
      <c r="Y2" s="46"/>
      <c r="Z2" s="47"/>
    </row>
    <row r="3" spans="1:27" ht="60.75" customHeight="1" thickBot="1" x14ac:dyDescent="0.3">
      <c r="A3" s="4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6</v>
      </c>
      <c r="G3" s="3" t="s">
        <v>7</v>
      </c>
      <c r="H3" s="3" t="s">
        <v>8</v>
      </c>
      <c r="I3" s="3" t="s">
        <v>37</v>
      </c>
      <c r="J3" s="3" t="s">
        <v>38</v>
      </c>
      <c r="K3" s="3" t="s">
        <v>49</v>
      </c>
      <c r="L3" s="3" t="s">
        <v>9</v>
      </c>
      <c r="M3" s="3" t="s">
        <v>10</v>
      </c>
      <c r="N3" s="3" t="s">
        <v>11</v>
      </c>
      <c r="O3" s="3" t="s">
        <v>12</v>
      </c>
      <c r="P3" s="4" t="s">
        <v>13</v>
      </c>
      <c r="Q3" s="4" t="s">
        <v>14</v>
      </c>
      <c r="R3" s="4" t="s">
        <v>39</v>
      </c>
      <c r="S3" s="4"/>
      <c r="U3" s="5" t="str">
        <f>B4</f>
        <v>Law Office of Kyle Swanson LANDER</v>
      </c>
      <c r="V3" s="6" t="s">
        <v>17</v>
      </c>
      <c r="W3" s="6" t="s">
        <v>42</v>
      </c>
      <c r="X3" s="6" t="s">
        <v>24</v>
      </c>
      <c r="Y3" s="6" t="s">
        <v>25</v>
      </c>
      <c r="Z3" s="6" t="s">
        <v>20</v>
      </c>
      <c r="AA3" s="7" t="s">
        <v>31</v>
      </c>
    </row>
    <row r="4" spans="1:27" x14ac:dyDescent="0.25">
      <c r="A4" s="42">
        <v>45673</v>
      </c>
      <c r="B4" s="2" t="s">
        <v>40</v>
      </c>
      <c r="C4" s="2" t="s">
        <v>15</v>
      </c>
      <c r="D4" s="2" t="s">
        <v>53</v>
      </c>
      <c r="E4" s="2" t="s">
        <v>19</v>
      </c>
      <c r="F4" s="2" t="s">
        <v>54</v>
      </c>
      <c r="G4" s="2" t="s">
        <v>17</v>
      </c>
      <c r="H4" s="2" t="s">
        <v>55</v>
      </c>
      <c r="K4" s="2" t="s">
        <v>56</v>
      </c>
      <c r="L4" s="2">
        <v>0.3</v>
      </c>
      <c r="N4" s="2">
        <v>81.599999999999994</v>
      </c>
      <c r="O4" s="2" t="s">
        <v>57</v>
      </c>
      <c r="R4" s="2" t="s">
        <v>57</v>
      </c>
      <c r="U4" s="8" t="s">
        <v>26</v>
      </c>
      <c r="V4" s="9">
        <f>SUMIFS($L$4:$L$195,$E$4:$E$195,$U4,$G$4:$G$195,V$3)</f>
        <v>0</v>
      </c>
      <c r="W4" s="10">
        <f t="shared" ref="W4:Z4" si="0">SUMIFS($L$4:$L$195,$E$4:$E$195,$U4,$G$4:$G$195,W$3)</f>
        <v>0</v>
      </c>
      <c r="X4" s="10">
        <f t="shared" si="0"/>
        <v>0</v>
      </c>
      <c r="Y4" s="10">
        <f t="shared" si="0"/>
        <v>0</v>
      </c>
      <c r="Z4" s="11">
        <f t="shared" si="0"/>
        <v>0</v>
      </c>
      <c r="AA4" s="12">
        <f t="shared" ref="AA4:AA12" si="1">SUM(V4:Z4)</f>
        <v>0</v>
      </c>
    </row>
    <row r="5" spans="1:27" x14ac:dyDescent="0.25">
      <c r="A5" s="42">
        <v>45672</v>
      </c>
      <c r="B5" s="2" t="s">
        <v>40</v>
      </c>
      <c r="C5" s="2" t="s">
        <v>15</v>
      </c>
      <c r="D5" s="2" t="s">
        <v>53</v>
      </c>
      <c r="E5" s="2" t="s">
        <v>19</v>
      </c>
      <c r="F5" s="2" t="s">
        <v>54</v>
      </c>
      <c r="G5" s="2" t="s">
        <v>17</v>
      </c>
      <c r="H5" s="2" t="s">
        <v>55</v>
      </c>
      <c r="K5" s="2" t="s">
        <v>56</v>
      </c>
      <c r="L5" s="2">
        <v>0.5</v>
      </c>
      <c r="N5" s="2">
        <v>81.599999999999994</v>
      </c>
      <c r="O5" s="2" t="s">
        <v>57</v>
      </c>
      <c r="R5" s="2" t="s">
        <v>57</v>
      </c>
      <c r="U5" s="13" t="s">
        <v>19</v>
      </c>
      <c r="V5" s="14">
        <f t="shared" ref="V5:Z12" si="2">SUMIFS($L$4:$L$195,$E$4:$E$195,$U5,$G$4:$G$195,V$3)</f>
        <v>40.799999999999983</v>
      </c>
      <c r="W5" s="15">
        <f t="shared" si="2"/>
        <v>0</v>
      </c>
      <c r="X5" s="15">
        <f t="shared" si="2"/>
        <v>0</v>
      </c>
      <c r="Y5" s="15">
        <f t="shared" si="2"/>
        <v>0</v>
      </c>
      <c r="Z5" s="16">
        <f t="shared" si="2"/>
        <v>0</v>
      </c>
      <c r="AA5" s="12">
        <f t="shared" si="1"/>
        <v>40.799999999999983</v>
      </c>
    </row>
    <row r="6" spans="1:27" x14ac:dyDescent="0.25">
      <c r="A6" s="42">
        <v>45672</v>
      </c>
      <c r="B6" s="2" t="s">
        <v>40</v>
      </c>
      <c r="C6" s="2" t="s">
        <v>15</v>
      </c>
      <c r="D6" s="2" t="s">
        <v>53</v>
      </c>
      <c r="E6" s="2" t="s">
        <v>19</v>
      </c>
      <c r="F6" s="2" t="s">
        <v>54</v>
      </c>
      <c r="G6" s="2" t="s">
        <v>17</v>
      </c>
      <c r="H6" s="2" t="s">
        <v>55</v>
      </c>
      <c r="K6" s="2" t="s">
        <v>56</v>
      </c>
      <c r="L6" s="2">
        <v>0.7</v>
      </c>
      <c r="N6" s="2">
        <v>81.599999999999994</v>
      </c>
      <c r="O6" s="2" t="s">
        <v>57</v>
      </c>
      <c r="R6" s="2" t="s">
        <v>57</v>
      </c>
      <c r="U6" s="13" t="s">
        <v>18</v>
      </c>
      <c r="V6" s="14">
        <f t="shared" si="2"/>
        <v>32.9</v>
      </c>
      <c r="W6" s="15">
        <f t="shared" si="2"/>
        <v>2</v>
      </c>
      <c r="X6" s="15">
        <f t="shared" si="2"/>
        <v>0</v>
      </c>
      <c r="Y6" s="15">
        <f t="shared" si="2"/>
        <v>0</v>
      </c>
      <c r="Z6" s="16">
        <f t="shared" si="2"/>
        <v>0</v>
      </c>
      <c r="AA6" s="12">
        <f t="shared" si="1"/>
        <v>34.9</v>
      </c>
    </row>
    <row r="7" spans="1:27" x14ac:dyDescent="0.25">
      <c r="A7" s="42">
        <v>45670</v>
      </c>
      <c r="B7" s="2" t="s">
        <v>40</v>
      </c>
      <c r="C7" s="2" t="s">
        <v>15</v>
      </c>
      <c r="D7" s="2" t="s">
        <v>53</v>
      </c>
      <c r="E7" s="2" t="s">
        <v>19</v>
      </c>
      <c r="F7" s="2" t="s">
        <v>54</v>
      </c>
      <c r="G7" s="2" t="s">
        <v>17</v>
      </c>
      <c r="H7" s="2" t="s">
        <v>55</v>
      </c>
      <c r="K7" s="2" t="s">
        <v>56</v>
      </c>
      <c r="L7" s="2">
        <v>0.6</v>
      </c>
      <c r="N7" s="2">
        <v>81.599999999999994</v>
      </c>
      <c r="O7" s="2" t="s">
        <v>57</v>
      </c>
      <c r="R7" s="2" t="s">
        <v>57</v>
      </c>
      <c r="U7" s="13" t="s">
        <v>16</v>
      </c>
      <c r="V7" s="14">
        <f t="shared" si="2"/>
        <v>11.000000000000002</v>
      </c>
      <c r="W7" s="15">
        <f t="shared" si="2"/>
        <v>0</v>
      </c>
      <c r="X7" s="15">
        <f t="shared" si="2"/>
        <v>0</v>
      </c>
      <c r="Y7" s="15">
        <f t="shared" si="2"/>
        <v>0</v>
      </c>
      <c r="Z7" s="16">
        <f t="shared" si="2"/>
        <v>0</v>
      </c>
      <c r="AA7" s="12">
        <f t="shared" si="1"/>
        <v>11.000000000000002</v>
      </c>
    </row>
    <row r="8" spans="1:27" x14ac:dyDescent="0.25">
      <c r="A8" s="42">
        <v>45700</v>
      </c>
      <c r="B8" s="2" t="s">
        <v>40</v>
      </c>
      <c r="C8" s="2" t="s">
        <v>15</v>
      </c>
      <c r="D8" s="2" t="s">
        <v>58</v>
      </c>
      <c r="E8" s="2" t="s">
        <v>19</v>
      </c>
      <c r="F8" s="2" t="s">
        <v>54</v>
      </c>
      <c r="G8" s="2" t="s">
        <v>17</v>
      </c>
      <c r="H8" s="2" t="s">
        <v>55</v>
      </c>
      <c r="K8" s="2" t="s">
        <v>59</v>
      </c>
      <c r="L8" s="2">
        <v>0.4</v>
      </c>
      <c r="N8" s="2">
        <v>40.1</v>
      </c>
      <c r="O8" s="2" t="s">
        <v>57</v>
      </c>
      <c r="R8" s="2" t="s">
        <v>57</v>
      </c>
      <c r="U8" s="13" t="s">
        <v>22</v>
      </c>
      <c r="V8" s="14">
        <f t="shared" si="2"/>
        <v>13.000000000000002</v>
      </c>
      <c r="W8" s="15">
        <f t="shared" si="2"/>
        <v>0</v>
      </c>
      <c r="X8" s="15">
        <f t="shared" si="2"/>
        <v>0</v>
      </c>
      <c r="Y8" s="15">
        <f t="shared" si="2"/>
        <v>0</v>
      </c>
      <c r="Z8" s="16">
        <f t="shared" si="2"/>
        <v>0</v>
      </c>
      <c r="AA8" s="12">
        <f t="shared" si="1"/>
        <v>13.000000000000002</v>
      </c>
    </row>
    <row r="9" spans="1:27" x14ac:dyDescent="0.25">
      <c r="A9" s="42">
        <v>45700</v>
      </c>
      <c r="B9" s="2" t="s">
        <v>40</v>
      </c>
      <c r="C9" s="2" t="s">
        <v>15</v>
      </c>
      <c r="D9" s="2" t="s">
        <v>58</v>
      </c>
      <c r="E9" s="2" t="s">
        <v>19</v>
      </c>
      <c r="F9" s="2" t="s">
        <v>54</v>
      </c>
      <c r="G9" s="2" t="s">
        <v>17</v>
      </c>
      <c r="H9" s="2" t="s">
        <v>55</v>
      </c>
      <c r="L9" s="2">
        <v>0.8</v>
      </c>
      <c r="N9" s="2">
        <v>40.1</v>
      </c>
      <c r="O9" s="2" t="s">
        <v>57</v>
      </c>
      <c r="R9" s="2" t="s">
        <v>57</v>
      </c>
      <c r="U9" s="13" t="s">
        <v>21</v>
      </c>
      <c r="V9" s="14">
        <f t="shared" si="2"/>
        <v>10.3</v>
      </c>
      <c r="W9" s="15">
        <f t="shared" si="2"/>
        <v>0</v>
      </c>
      <c r="X9" s="15">
        <f t="shared" si="2"/>
        <v>0</v>
      </c>
      <c r="Y9" s="15">
        <f t="shared" si="2"/>
        <v>0</v>
      </c>
      <c r="Z9" s="16">
        <f t="shared" si="2"/>
        <v>0</v>
      </c>
      <c r="AA9" s="12">
        <f t="shared" si="1"/>
        <v>10.3</v>
      </c>
    </row>
    <row r="10" spans="1:27" x14ac:dyDescent="0.25">
      <c r="A10" s="42">
        <v>45700</v>
      </c>
      <c r="B10" s="2" t="s">
        <v>40</v>
      </c>
      <c r="C10" s="2" t="s">
        <v>15</v>
      </c>
      <c r="D10" s="2" t="s">
        <v>58</v>
      </c>
      <c r="E10" s="2" t="s">
        <v>19</v>
      </c>
      <c r="F10" s="2" t="s">
        <v>54</v>
      </c>
      <c r="G10" s="2" t="s">
        <v>17</v>
      </c>
      <c r="H10" s="2" t="s">
        <v>55</v>
      </c>
      <c r="K10" s="2" t="s">
        <v>59</v>
      </c>
      <c r="L10" s="2">
        <v>0.4</v>
      </c>
      <c r="N10" s="2">
        <v>40.1</v>
      </c>
      <c r="O10" s="2" t="s">
        <v>57</v>
      </c>
      <c r="R10" s="2" t="s">
        <v>57</v>
      </c>
      <c r="U10" s="13" t="s">
        <v>43</v>
      </c>
      <c r="V10" s="14">
        <f t="shared" si="2"/>
        <v>0</v>
      </c>
      <c r="W10" s="15">
        <f t="shared" si="2"/>
        <v>0</v>
      </c>
      <c r="X10" s="15">
        <f t="shared" si="2"/>
        <v>0</v>
      </c>
      <c r="Y10" s="15">
        <f t="shared" si="2"/>
        <v>0</v>
      </c>
      <c r="Z10" s="16">
        <f t="shared" si="2"/>
        <v>0</v>
      </c>
      <c r="AA10" s="12">
        <f t="shared" si="1"/>
        <v>0</v>
      </c>
    </row>
    <row r="11" spans="1:27" x14ac:dyDescent="0.25">
      <c r="A11" s="42">
        <v>45700</v>
      </c>
      <c r="B11" s="2" t="s">
        <v>40</v>
      </c>
      <c r="C11" s="2" t="s">
        <v>15</v>
      </c>
      <c r="D11" s="2" t="s">
        <v>58</v>
      </c>
      <c r="E11" s="2" t="s">
        <v>19</v>
      </c>
      <c r="F11" s="2" t="s">
        <v>54</v>
      </c>
      <c r="G11" s="2" t="s">
        <v>17</v>
      </c>
      <c r="H11" s="2" t="s">
        <v>55</v>
      </c>
      <c r="L11" s="2">
        <v>0.8</v>
      </c>
      <c r="N11" s="2">
        <v>40.1</v>
      </c>
      <c r="O11" s="2" t="s">
        <v>57</v>
      </c>
      <c r="R11" s="2" t="s">
        <v>57</v>
      </c>
      <c r="U11" s="13" t="s">
        <v>28</v>
      </c>
      <c r="V11" s="14">
        <f t="shared" si="2"/>
        <v>0</v>
      </c>
      <c r="W11" s="15">
        <f t="shared" si="2"/>
        <v>0</v>
      </c>
      <c r="X11" s="15">
        <f t="shared" si="2"/>
        <v>0</v>
      </c>
      <c r="Y11" s="15">
        <f t="shared" si="2"/>
        <v>0</v>
      </c>
      <c r="Z11" s="16">
        <f t="shared" si="2"/>
        <v>0</v>
      </c>
      <c r="AA11" s="12">
        <f t="shared" si="1"/>
        <v>0</v>
      </c>
    </row>
    <row r="12" spans="1:27" ht="15.75" thickBot="1" x14ac:dyDescent="0.3">
      <c r="A12" s="42">
        <v>45700</v>
      </c>
      <c r="B12" s="2" t="s">
        <v>40</v>
      </c>
      <c r="C12" s="2" t="s">
        <v>15</v>
      </c>
      <c r="D12" s="2" t="s">
        <v>58</v>
      </c>
      <c r="E12" s="2" t="s">
        <v>19</v>
      </c>
      <c r="F12" s="2" t="s">
        <v>54</v>
      </c>
      <c r="G12" s="2" t="s">
        <v>17</v>
      </c>
      <c r="H12" s="2" t="s">
        <v>55</v>
      </c>
      <c r="K12" s="2" t="s">
        <v>59</v>
      </c>
      <c r="L12" s="2">
        <v>1</v>
      </c>
      <c r="N12" s="2">
        <v>40.1</v>
      </c>
      <c r="O12" s="2" t="s">
        <v>57</v>
      </c>
      <c r="R12" s="2" t="s">
        <v>57</v>
      </c>
      <c r="U12" s="41" t="s">
        <v>47</v>
      </c>
      <c r="V12" s="17">
        <f>SUMIFS($L$4:$L$195,$E$4:$E$195,"Specialty Court",$G$4:$G$195,V$3)+4.6+6.7</f>
        <v>32.20000000000001</v>
      </c>
      <c r="W12" s="18">
        <f t="shared" ref="W12:Z12" si="3">SUMIFS($L$4:$L$195,$E$4:$E$195,"Specialty Court",$G$4:$G$195,W$3)</f>
        <v>0</v>
      </c>
      <c r="X12" s="18">
        <f t="shared" si="3"/>
        <v>0</v>
      </c>
      <c r="Y12" s="18">
        <f t="shared" si="3"/>
        <v>0</v>
      </c>
      <c r="Z12" s="19">
        <f t="shared" si="3"/>
        <v>0</v>
      </c>
      <c r="AA12" s="12">
        <f t="shared" si="1"/>
        <v>32.20000000000001</v>
      </c>
    </row>
    <row r="13" spans="1:27" x14ac:dyDescent="0.25">
      <c r="A13" s="42">
        <v>45700</v>
      </c>
      <c r="B13" s="2" t="s">
        <v>40</v>
      </c>
      <c r="C13" s="2" t="s">
        <v>15</v>
      </c>
      <c r="D13" s="2" t="s">
        <v>58</v>
      </c>
      <c r="E13" s="2" t="s">
        <v>19</v>
      </c>
      <c r="F13" s="2" t="s">
        <v>54</v>
      </c>
      <c r="G13" s="2" t="s">
        <v>17</v>
      </c>
      <c r="H13" s="2" t="s">
        <v>55</v>
      </c>
      <c r="L13" s="2">
        <v>2</v>
      </c>
      <c r="N13" s="2">
        <v>40.1</v>
      </c>
      <c r="O13" s="2" t="s">
        <v>57</v>
      </c>
      <c r="R13" s="2" t="s">
        <v>57</v>
      </c>
      <c r="U13" s="20" t="s">
        <v>33</v>
      </c>
      <c r="V13" s="21">
        <f>SUM(V4:V12)</f>
        <v>140.19999999999999</v>
      </c>
      <c r="W13" s="21">
        <f t="shared" ref="W13:Z13" si="4">SUM(W4:W12)</f>
        <v>2</v>
      </c>
      <c r="X13" s="21">
        <f t="shared" si="4"/>
        <v>0</v>
      </c>
      <c r="Y13" s="21">
        <f t="shared" si="4"/>
        <v>0</v>
      </c>
      <c r="Z13" s="21">
        <f t="shared" si="4"/>
        <v>0</v>
      </c>
      <c r="AA13" s="2">
        <f>SUM(V4:Z12)</f>
        <v>142.19999999999999</v>
      </c>
    </row>
    <row r="14" spans="1:27" x14ac:dyDescent="0.25">
      <c r="A14" s="42">
        <v>45700</v>
      </c>
      <c r="B14" s="2" t="s">
        <v>40</v>
      </c>
      <c r="C14" s="2" t="s">
        <v>15</v>
      </c>
      <c r="D14" s="2" t="s">
        <v>58</v>
      </c>
      <c r="E14" s="2" t="s">
        <v>19</v>
      </c>
      <c r="F14" s="2" t="s">
        <v>54</v>
      </c>
      <c r="G14" s="2" t="s">
        <v>17</v>
      </c>
      <c r="H14" s="2" t="s">
        <v>55</v>
      </c>
      <c r="K14" s="2" t="s">
        <v>59</v>
      </c>
      <c r="L14" s="2">
        <v>2</v>
      </c>
      <c r="N14" s="2">
        <v>40.1</v>
      </c>
      <c r="O14" s="2" t="s">
        <v>57</v>
      </c>
      <c r="R14" s="2" t="s">
        <v>57</v>
      </c>
      <c r="U14" s="30"/>
    </row>
    <row r="15" spans="1:27" ht="15.75" thickBot="1" x14ac:dyDescent="0.3">
      <c r="A15" s="42">
        <v>45700</v>
      </c>
      <c r="B15" s="2" t="s">
        <v>40</v>
      </c>
      <c r="C15" s="2" t="s">
        <v>15</v>
      </c>
      <c r="D15" s="2" t="s">
        <v>58</v>
      </c>
      <c r="E15" s="2" t="s">
        <v>19</v>
      </c>
      <c r="F15" s="2" t="s">
        <v>54</v>
      </c>
      <c r="G15" s="2" t="s">
        <v>17</v>
      </c>
      <c r="H15" s="2" t="s">
        <v>55</v>
      </c>
      <c r="L15" s="2">
        <v>4</v>
      </c>
      <c r="N15" s="2">
        <v>40.1</v>
      </c>
      <c r="O15" s="2" t="s">
        <v>57</v>
      </c>
      <c r="R15" s="2" t="s">
        <v>57</v>
      </c>
      <c r="U15" s="22" t="s">
        <v>34</v>
      </c>
      <c r="V15" s="45" t="s">
        <v>30</v>
      </c>
      <c r="W15" s="48"/>
      <c r="X15" s="48"/>
      <c r="Y15" s="47"/>
      <c r="Z15" s="47"/>
    </row>
    <row r="16" spans="1:27" ht="30.75" thickBot="1" x14ac:dyDescent="0.3">
      <c r="A16" s="42">
        <v>45700</v>
      </c>
      <c r="B16" s="2" t="s">
        <v>40</v>
      </c>
      <c r="C16" s="2" t="s">
        <v>15</v>
      </c>
      <c r="D16" s="2" t="s">
        <v>58</v>
      </c>
      <c r="E16" s="2" t="s">
        <v>19</v>
      </c>
      <c r="F16" s="2" t="s">
        <v>54</v>
      </c>
      <c r="G16" s="2" t="s">
        <v>17</v>
      </c>
      <c r="H16" s="2" t="s">
        <v>55</v>
      </c>
      <c r="K16" s="2" t="s">
        <v>59</v>
      </c>
      <c r="L16" s="2">
        <v>0.5</v>
      </c>
      <c r="N16" s="2">
        <v>40.1</v>
      </c>
      <c r="O16" s="2" t="s">
        <v>57</v>
      </c>
      <c r="R16" s="2" t="s">
        <v>57</v>
      </c>
      <c r="U16" s="5" t="str">
        <f>B4</f>
        <v>Law Office of Kyle Swanson LANDER</v>
      </c>
      <c r="V16" s="6" t="str">
        <f>V3</f>
        <v>Attorney</v>
      </c>
      <c r="W16" s="6" t="str">
        <f t="shared" ref="W16:Z16" si="5">W3</f>
        <v>Travel (Attorney)</v>
      </c>
      <c r="X16" s="6" t="str">
        <f t="shared" si="5"/>
        <v>Investigator</v>
      </c>
      <c r="Y16" s="6" t="str">
        <f t="shared" si="5"/>
        <v>Expert</v>
      </c>
      <c r="Z16" s="6" t="str">
        <f t="shared" si="5"/>
        <v>Staff</v>
      </c>
      <c r="AA16" s="7" t="s">
        <v>31</v>
      </c>
    </row>
    <row r="17" spans="1:27" x14ac:dyDescent="0.25">
      <c r="A17" s="42">
        <v>45700</v>
      </c>
      <c r="B17" s="2" t="s">
        <v>40</v>
      </c>
      <c r="C17" s="2" t="s">
        <v>15</v>
      </c>
      <c r="D17" s="2" t="s">
        <v>58</v>
      </c>
      <c r="E17" s="2" t="s">
        <v>19</v>
      </c>
      <c r="F17" s="2" t="s">
        <v>54</v>
      </c>
      <c r="G17" s="2" t="s">
        <v>17</v>
      </c>
      <c r="H17" s="2" t="s">
        <v>55</v>
      </c>
      <c r="K17" s="2" t="s">
        <v>59</v>
      </c>
      <c r="L17" s="2">
        <v>0.2</v>
      </c>
      <c r="N17" s="2">
        <v>40.1</v>
      </c>
      <c r="O17" s="2" t="s">
        <v>57</v>
      </c>
      <c r="R17" s="2" t="s">
        <v>57</v>
      </c>
      <c r="U17" s="34" t="s">
        <v>27</v>
      </c>
      <c r="V17" s="23">
        <f t="shared" ref="V17:Z17" si="6">SUMIFS($L$4:$L$195,$E$4:$E$195,$U17,$G$4:$G$195,V$3)</f>
        <v>0</v>
      </c>
      <c r="W17" s="32">
        <f t="shared" si="6"/>
        <v>0</v>
      </c>
      <c r="X17" s="32">
        <f t="shared" si="6"/>
        <v>0</v>
      </c>
      <c r="Y17" s="32">
        <f t="shared" si="6"/>
        <v>0</v>
      </c>
      <c r="Z17" s="33">
        <f t="shared" si="6"/>
        <v>0</v>
      </c>
      <c r="AA17" s="12">
        <f>SUMIFS($J$4:$J$166,$E$4:$E$166,$U17,$H$4:$H$166,Z$3)</f>
        <v>0</v>
      </c>
    </row>
    <row r="18" spans="1:27" ht="15.75" thickBot="1" x14ac:dyDescent="0.3">
      <c r="A18" s="42">
        <v>45700</v>
      </c>
      <c r="B18" s="2" t="s">
        <v>40</v>
      </c>
      <c r="C18" s="2" t="s">
        <v>15</v>
      </c>
      <c r="D18" s="2" t="s">
        <v>58</v>
      </c>
      <c r="E18" s="2" t="s">
        <v>19</v>
      </c>
      <c r="F18" s="2" t="s">
        <v>54</v>
      </c>
      <c r="G18" s="2" t="s">
        <v>17</v>
      </c>
      <c r="H18" s="2" t="s">
        <v>55</v>
      </c>
      <c r="L18" s="2">
        <v>0.4</v>
      </c>
      <c r="N18" s="2">
        <v>40.1</v>
      </c>
      <c r="O18" s="2" t="s">
        <v>57</v>
      </c>
      <c r="R18" s="2" t="s">
        <v>57</v>
      </c>
      <c r="U18" s="24" t="s">
        <v>32</v>
      </c>
      <c r="V18" s="25">
        <v>0</v>
      </c>
      <c r="W18" s="26">
        <f>SUMIFS($J$4:$J$5189,$E$4:$E$5189,$U18,$H$4:$H$5189,W$3)</f>
        <v>0</v>
      </c>
      <c r="X18" s="26">
        <f>SUMIFS($J$4:$J$5189,$E$4:$E$5189,$U18,$H$4:$H$5189,X$3)</f>
        <v>0</v>
      </c>
      <c r="Y18" s="26">
        <f>SUMIFS($J$4:$J$5189,$E$4:$E$5189,$U18,$H$4:$H$5189,Y$3)</f>
        <v>0</v>
      </c>
      <c r="Z18" s="27">
        <f>SUMIFS($J$4:$J$5189,$E$4:$E$5189,$U18,$H$4:$H$5189,Z$3)</f>
        <v>0</v>
      </c>
      <c r="AA18" s="28">
        <f>SUM(U18:Y18)</f>
        <v>0</v>
      </c>
    </row>
    <row r="19" spans="1:27" x14ac:dyDescent="0.25">
      <c r="A19" s="42">
        <v>45686</v>
      </c>
      <c r="B19" s="2" t="s">
        <v>40</v>
      </c>
      <c r="C19" s="2" t="s">
        <v>15</v>
      </c>
      <c r="D19" s="2" t="s">
        <v>58</v>
      </c>
      <c r="E19" s="2" t="s">
        <v>19</v>
      </c>
      <c r="F19" s="2" t="s">
        <v>54</v>
      </c>
      <c r="G19" s="2" t="s">
        <v>17</v>
      </c>
      <c r="H19" s="2" t="s">
        <v>55</v>
      </c>
      <c r="L19" s="2">
        <v>1</v>
      </c>
      <c r="N19" s="2">
        <v>40.1</v>
      </c>
      <c r="O19" s="2" t="s">
        <v>57</v>
      </c>
      <c r="R19" s="2" t="s">
        <v>57</v>
      </c>
      <c r="U19" s="20" t="s">
        <v>33</v>
      </c>
      <c r="V19" s="21">
        <f>SUM(V17:V18)</f>
        <v>0</v>
      </c>
      <c r="W19" s="21">
        <f t="shared" ref="W19:Y19" si="7">SUM(W17:W18)</f>
        <v>0</v>
      </c>
      <c r="X19" s="21">
        <f t="shared" si="7"/>
        <v>0</v>
      </c>
      <c r="Y19" s="21">
        <f t="shared" si="7"/>
        <v>0</v>
      </c>
      <c r="Z19" s="21">
        <f t="shared" ref="Z19" si="8">SUM(Z17:Z18)</f>
        <v>0</v>
      </c>
      <c r="AA19" s="31">
        <f>SUM(Z17,AA18)</f>
        <v>0</v>
      </c>
    </row>
    <row r="20" spans="1:27" x14ac:dyDescent="0.25">
      <c r="A20" s="42">
        <v>45681</v>
      </c>
      <c r="B20" s="2" t="s">
        <v>40</v>
      </c>
      <c r="C20" s="2" t="s">
        <v>15</v>
      </c>
      <c r="D20" s="2" t="s">
        <v>58</v>
      </c>
      <c r="E20" s="2" t="s">
        <v>19</v>
      </c>
      <c r="F20" s="2" t="s">
        <v>54</v>
      </c>
      <c r="G20" s="2" t="s">
        <v>17</v>
      </c>
      <c r="H20" s="2" t="s">
        <v>55</v>
      </c>
      <c r="L20" s="2">
        <v>4</v>
      </c>
      <c r="N20" s="2">
        <v>40.1</v>
      </c>
      <c r="O20" s="2" t="s">
        <v>57</v>
      </c>
      <c r="R20" s="2" t="s">
        <v>57</v>
      </c>
      <c r="U20" s="29" t="s">
        <v>50</v>
      </c>
    </row>
    <row r="21" spans="1:27" x14ac:dyDescent="0.25">
      <c r="A21" s="42">
        <v>45700</v>
      </c>
      <c r="B21" s="2" t="s">
        <v>40</v>
      </c>
      <c r="C21" s="2" t="s">
        <v>15</v>
      </c>
      <c r="D21" s="2" t="s">
        <v>58</v>
      </c>
      <c r="E21" s="2" t="s">
        <v>19</v>
      </c>
      <c r="F21" s="2" t="s">
        <v>54</v>
      </c>
      <c r="G21" s="2" t="s">
        <v>17</v>
      </c>
      <c r="H21" s="2" t="s">
        <v>55</v>
      </c>
      <c r="K21" s="2" t="s">
        <v>59</v>
      </c>
      <c r="L21" s="2">
        <v>2</v>
      </c>
      <c r="N21" s="2">
        <v>40.1</v>
      </c>
      <c r="O21" s="2" t="s">
        <v>57</v>
      </c>
      <c r="R21" s="2" t="s">
        <v>57</v>
      </c>
      <c r="U21" s="29"/>
    </row>
    <row r="22" spans="1:27" x14ac:dyDescent="0.25">
      <c r="A22" s="42">
        <v>45700</v>
      </c>
      <c r="B22" s="2" t="s">
        <v>40</v>
      </c>
      <c r="C22" s="2" t="s">
        <v>15</v>
      </c>
      <c r="D22" s="2" t="s">
        <v>58</v>
      </c>
      <c r="E22" s="2" t="s">
        <v>19</v>
      </c>
      <c r="F22" s="2" t="s">
        <v>54</v>
      </c>
      <c r="G22" s="2" t="s">
        <v>17</v>
      </c>
      <c r="H22" s="2" t="s">
        <v>55</v>
      </c>
      <c r="L22" s="2">
        <v>4</v>
      </c>
      <c r="N22" s="2">
        <v>40.1</v>
      </c>
      <c r="O22" s="2" t="s">
        <v>57</v>
      </c>
      <c r="R22" s="2" t="s">
        <v>57</v>
      </c>
      <c r="U22" s="29" t="s">
        <v>35</v>
      </c>
    </row>
    <row r="23" spans="1:27" x14ac:dyDescent="0.25">
      <c r="A23" s="42">
        <v>45686</v>
      </c>
      <c r="B23" s="2" t="s">
        <v>40</v>
      </c>
      <c r="C23" s="2" t="s">
        <v>15</v>
      </c>
      <c r="D23" s="2" t="s">
        <v>58</v>
      </c>
      <c r="E23" s="2" t="s">
        <v>19</v>
      </c>
      <c r="F23" s="2" t="s">
        <v>54</v>
      </c>
      <c r="G23" s="2" t="s">
        <v>17</v>
      </c>
      <c r="H23" s="2" t="s">
        <v>55</v>
      </c>
      <c r="K23" s="2" t="s">
        <v>59</v>
      </c>
      <c r="L23" s="2">
        <v>0.5</v>
      </c>
      <c r="N23" s="2">
        <v>40.1</v>
      </c>
      <c r="O23" s="2" t="s">
        <v>57</v>
      </c>
      <c r="R23" s="2" t="s">
        <v>57</v>
      </c>
    </row>
    <row r="24" spans="1:27" x14ac:dyDescent="0.25">
      <c r="A24" s="42">
        <v>45681</v>
      </c>
      <c r="B24" s="2" t="s">
        <v>40</v>
      </c>
      <c r="C24" s="2" t="s">
        <v>15</v>
      </c>
      <c r="D24" s="2" t="s">
        <v>58</v>
      </c>
      <c r="E24" s="2" t="s">
        <v>19</v>
      </c>
      <c r="F24" s="2" t="s">
        <v>54</v>
      </c>
      <c r="G24" s="2" t="s">
        <v>17</v>
      </c>
      <c r="H24" s="2" t="s">
        <v>55</v>
      </c>
      <c r="K24" s="2" t="s">
        <v>59</v>
      </c>
      <c r="L24" s="2">
        <v>2</v>
      </c>
      <c r="N24" s="2">
        <v>40.1</v>
      </c>
      <c r="O24" s="2" t="s">
        <v>57</v>
      </c>
      <c r="R24" s="2" t="s">
        <v>57</v>
      </c>
    </row>
    <row r="25" spans="1:27" x14ac:dyDescent="0.25">
      <c r="A25" s="42">
        <v>45700</v>
      </c>
      <c r="B25" s="2" t="s">
        <v>40</v>
      </c>
      <c r="C25" s="2" t="s">
        <v>15</v>
      </c>
      <c r="D25" s="2" t="s">
        <v>58</v>
      </c>
      <c r="E25" s="2" t="s">
        <v>19</v>
      </c>
      <c r="F25" s="2" t="s">
        <v>54</v>
      </c>
      <c r="G25" s="2" t="s">
        <v>17</v>
      </c>
      <c r="H25" s="2" t="s">
        <v>55</v>
      </c>
      <c r="L25" s="2">
        <v>1</v>
      </c>
      <c r="N25" s="2">
        <v>40.1</v>
      </c>
      <c r="O25" s="2" t="s">
        <v>57</v>
      </c>
      <c r="R25" s="2" t="s">
        <v>57</v>
      </c>
    </row>
    <row r="26" spans="1:27" x14ac:dyDescent="0.25">
      <c r="A26" s="42">
        <v>45700</v>
      </c>
      <c r="B26" s="2" t="s">
        <v>40</v>
      </c>
      <c r="C26" s="2" t="s">
        <v>15</v>
      </c>
      <c r="D26" s="2" t="s">
        <v>58</v>
      </c>
      <c r="E26" s="2" t="s">
        <v>19</v>
      </c>
      <c r="F26" s="2" t="s">
        <v>54</v>
      </c>
      <c r="G26" s="2" t="s">
        <v>17</v>
      </c>
      <c r="H26" s="2" t="s">
        <v>55</v>
      </c>
      <c r="K26" s="2" t="s">
        <v>59</v>
      </c>
      <c r="L26" s="2">
        <v>0.3</v>
      </c>
      <c r="N26" s="2">
        <v>40.1</v>
      </c>
      <c r="O26" s="2" t="s">
        <v>57</v>
      </c>
      <c r="R26" s="2" t="s">
        <v>57</v>
      </c>
    </row>
    <row r="27" spans="1:27" x14ac:dyDescent="0.25">
      <c r="A27" s="42">
        <v>45700</v>
      </c>
      <c r="B27" s="2" t="s">
        <v>40</v>
      </c>
      <c r="C27" s="2" t="s">
        <v>15</v>
      </c>
      <c r="D27" s="2" t="s">
        <v>58</v>
      </c>
      <c r="E27" s="2" t="s">
        <v>19</v>
      </c>
      <c r="F27" s="2" t="s">
        <v>54</v>
      </c>
      <c r="G27" s="2" t="s">
        <v>17</v>
      </c>
      <c r="H27" s="2" t="s">
        <v>55</v>
      </c>
      <c r="L27" s="2">
        <v>0.6</v>
      </c>
      <c r="N27" s="2">
        <v>40.1</v>
      </c>
      <c r="O27" s="2" t="s">
        <v>57</v>
      </c>
      <c r="R27" s="2" t="s">
        <v>57</v>
      </c>
    </row>
    <row r="28" spans="1:27" x14ac:dyDescent="0.25">
      <c r="A28" s="42">
        <v>45686</v>
      </c>
      <c r="B28" s="2" t="s">
        <v>40</v>
      </c>
      <c r="C28" s="2" t="s">
        <v>15</v>
      </c>
      <c r="D28" s="2" t="s">
        <v>58</v>
      </c>
      <c r="E28" s="2" t="s">
        <v>19</v>
      </c>
      <c r="F28" s="2" t="s">
        <v>54</v>
      </c>
      <c r="G28" s="2" t="s">
        <v>17</v>
      </c>
      <c r="H28" s="2" t="s">
        <v>55</v>
      </c>
      <c r="K28" s="2" t="s">
        <v>59</v>
      </c>
      <c r="L28" s="2">
        <v>0.5</v>
      </c>
      <c r="N28" s="2">
        <v>40.1</v>
      </c>
      <c r="O28" s="2" t="s">
        <v>57</v>
      </c>
      <c r="R28" s="2" t="s">
        <v>57</v>
      </c>
    </row>
    <row r="29" spans="1:27" x14ac:dyDescent="0.25">
      <c r="A29" s="42">
        <v>45686</v>
      </c>
      <c r="B29" s="2" t="s">
        <v>40</v>
      </c>
      <c r="C29" s="2" t="s">
        <v>15</v>
      </c>
      <c r="D29" s="2" t="s">
        <v>58</v>
      </c>
      <c r="E29" s="2" t="s">
        <v>19</v>
      </c>
      <c r="F29" s="2" t="s">
        <v>54</v>
      </c>
      <c r="G29" s="2" t="s">
        <v>17</v>
      </c>
      <c r="H29" s="2" t="s">
        <v>55</v>
      </c>
      <c r="L29" s="2">
        <v>1</v>
      </c>
      <c r="N29" s="2">
        <v>40.1</v>
      </c>
      <c r="O29" s="2" t="s">
        <v>57</v>
      </c>
      <c r="R29" s="2" t="s">
        <v>57</v>
      </c>
    </row>
    <row r="30" spans="1:27" x14ac:dyDescent="0.25">
      <c r="A30" s="42">
        <v>45686</v>
      </c>
      <c r="B30" s="2" t="s">
        <v>40</v>
      </c>
      <c r="C30" s="2" t="s">
        <v>15</v>
      </c>
      <c r="D30" s="2" t="s">
        <v>58</v>
      </c>
      <c r="E30" s="2" t="s">
        <v>19</v>
      </c>
      <c r="F30" s="2" t="s">
        <v>54</v>
      </c>
      <c r="G30" s="2" t="s">
        <v>17</v>
      </c>
      <c r="H30" s="2" t="s">
        <v>55</v>
      </c>
      <c r="K30" s="2" t="s">
        <v>59</v>
      </c>
      <c r="L30" s="2">
        <v>0.5</v>
      </c>
      <c r="N30" s="2">
        <v>40.1</v>
      </c>
      <c r="O30" s="2" t="s">
        <v>57</v>
      </c>
      <c r="R30" s="2" t="s">
        <v>57</v>
      </c>
    </row>
    <row r="31" spans="1:27" x14ac:dyDescent="0.25">
      <c r="A31" s="42">
        <v>45686</v>
      </c>
      <c r="B31" s="2" t="s">
        <v>40</v>
      </c>
      <c r="C31" s="2" t="s">
        <v>15</v>
      </c>
      <c r="D31" s="2" t="s">
        <v>58</v>
      </c>
      <c r="E31" s="2" t="s">
        <v>19</v>
      </c>
      <c r="F31" s="2" t="s">
        <v>54</v>
      </c>
      <c r="G31" s="2" t="s">
        <v>17</v>
      </c>
      <c r="H31" s="2" t="s">
        <v>55</v>
      </c>
      <c r="L31" s="2">
        <v>1</v>
      </c>
      <c r="N31" s="2">
        <v>40.1</v>
      </c>
      <c r="O31" s="2" t="s">
        <v>57</v>
      </c>
      <c r="R31" s="2" t="s">
        <v>57</v>
      </c>
    </row>
    <row r="32" spans="1:27" x14ac:dyDescent="0.25">
      <c r="A32" s="42">
        <v>45672</v>
      </c>
      <c r="B32" s="2" t="s">
        <v>40</v>
      </c>
      <c r="C32" s="2" t="s">
        <v>15</v>
      </c>
      <c r="D32" s="2" t="s">
        <v>60</v>
      </c>
      <c r="E32" s="2" t="s">
        <v>61</v>
      </c>
      <c r="F32" s="2" t="s">
        <v>54</v>
      </c>
      <c r="G32" s="2" t="s">
        <v>17</v>
      </c>
      <c r="H32" s="2" t="s">
        <v>55</v>
      </c>
      <c r="K32" s="2" t="s">
        <v>62</v>
      </c>
      <c r="L32" s="2">
        <v>0.2</v>
      </c>
      <c r="N32" s="2">
        <v>38.299999999999997</v>
      </c>
      <c r="O32" s="2" t="s">
        <v>57</v>
      </c>
      <c r="R32" s="2" t="s">
        <v>57</v>
      </c>
    </row>
    <row r="33" spans="1:18" x14ac:dyDescent="0.25">
      <c r="A33" s="42">
        <v>45680</v>
      </c>
      <c r="B33" s="2" t="s">
        <v>40</v>
      </c>
      <c r="C33" s="2" t="s">
        <v>15</v>
      </c>
      <c r="D33" s="2" t="s">
        <v>60</v>
      </c>
      <c r="E33" s="2" t="s">
        <v>61</v>
      </c>
      <c r="F33" s="2" t="s">
        <v>54</v>
      </c>
      <c r="G33" s="2" t="s">
        <v>17</v>
      </c>
      <c r="H33" s="2" t="s">
        <v>55</v>
      </c>
      <c r="K33" s="2" t="s">
        <v>62</v>
      </c>
      <c r="L33" s="2">
        <v>0.3</v>
      </c>
      <c r="N33" s="2">
        <v>38.299999999999997</v>
      </c>
      <c r="O33" s="2" t="s">
        <v>57</v>
      </c>
      <c r="R33" s="2" t="s">
        <v>57</v>
      </c>
    </row>
    <row r="34" spans="1:18" x14ac:dyDescent="0.25">
      <c r="A34" s="42">
        <v>45733</v>
      </c>
      <c r="B34" s="2" t="s">
        <v>40</v>
      </c>
      <c r="C34" s="2" t="s">
        <v>15</v>
      </c>
      <c r="D34" s="2" t="s">
        <v>63</v>
      </c>
      <c r="E34" s="2" t="s">
        <v>61</v>
      </c>
      <c r="F34" s="2" t="s">
        <v>54</v>
      </c>
      <c r="G34" s="2" t="s">
        <v>17</v>
      </c>
      <c r="H34" s="2" t="s">
        <v>55</v>
      </c>
      <c r="K34" s="2" t="s">
        <v>64</v>
      </c>
      <c r="L34" s="2">
        <v>0.2</v>
      </c>
      <c r="N34" s="2">
        <v>27.4</v>
      </c>
      <c r="O34" s="2" t="s">
        <v>57</v>
      </c>
      <c r="R34" s="2" t="s">
        <v>57</v>
      </c>
    </row>
    <row r="35" spans="1:18" x14ac:dyDescent="0.25">
      <c r="A35" s="42">
        <v>45741</v>
      </c>
      <c r="B35" s="2" t="s">
        <v>40</v>
      </c>
      <c r="C35" s="2" t="s">
        <v>15</v>
      </c>
      <c r="D35" s="2" t="s">
        <v>63</v>
      </c>
      <c r="E35" s="2" t="s">
        <v>61</v>
      </c>
      <c r="F35" s="2" t="s">
        <v>54</v>
      </c>
      <c r="G35" s="2" t="s">
        <v>17</v>
      </c>
      <c r="H35" s="2" t="s">
        <v>55</v>
      </c>
      <c r="K35" s="2" t="s">
        <v>64</v>
      </c>
      <c r="L35" s="2">
        <v>2</v>
      </c>
      <c r="N35" s="2">
        <v>27.4</v>
      </c>
      <c r="O35" s="2" t="s">
        <v>57</v>
      </c>
      <c r="R35" s="2" t="s">
        <v>57</v>
      </c>
    </row>
    <row r="36" spans="1:18" x14ac:dyDescent="0.25">
      <c r="A36" s="42">
        <v>45741</v>
      </c>
      <c r="B36" s="2" t="s">
        <v>40</v>
      </c>
      <c r="C36" s="2" t="s">
        <v>15</v>
      </c>
      <c r="D36" s="2" t="s">
        <v>63</v>
      </c>
      <c r="E36" s="2" t="s">
        <v>61</v>
      </c>
      <c r="F36" s="2" t="s">
        <v>54</v>
      </c>
      <c r="G36" s="2" t="s">
        <v>17</v>
      </c>
      <c r="H36" s="2" t="s">
        <v>55</v>
      </c>
      <c r="K36" s="2" t="s">
        <v>64</v>
      </c>
      <c r="L36" s="2">
        <v>1.2</v>
      </c>
      <c r="N36" s="2">
        <v>27.4</v>
      </c>
      <c r="O36" s="2" t="s">
        <v>57</v>
      </c>
      <c r="R36" s="2" t="s">
        <v>57</v>
      </c>
    </row>
    <row r="37" spans="1:18" x14ac:dyDescent="0.25">
      <c r="A37" s="42">
        <v>45681</v>
      </c>
      <c r="B37" s="2" t="s">
        <v>40</v>
      </c>
      <c r="C37" s="2" t="s">
        <v>15</v>
      </c>
      <c r="D37" s="2" t="s">
        <v>63</v>
      </c>
      <c r="E37" s="2" t="s">
        <v>61</v>
      </c>
      <c r="F37" s="2" t="s">
        <v>54</v>
      </c>
      <c r="G37" s="2" t="s">
        <v>17</v>
      </c>
      <c r="H37" s="2" t="s">
        <v>55</v>
      </c>
      <c r="K37" s="2" t="s">
        <v>64</v>
      </c>
      <c r="L37" s="2">
        <v>0.3</v>
      </c>
      <c r="N37" s="2">
        <v>27.4</v>
      </c>
      <c r="O37" s="2" t="s">
        <v>57</v>
      </c>
      <c r="R37" s="2" t="s">
        <v>57</v>
      </c>
    </row>
    <row r="38" spans="1:18" x14ac:dyDescent="0.25">
      <c r="A38" s="42">
        <v>45730</v>
      </c>
      <c r="B38" s="2" t="s">
        <v>40</v>
      </c>
      <c r="C38" s="2" t="s">
        <v>15</v>
      </c>
      <c r="D38" s="2" t="s">
        <v>63</v>
      </c>
      <c r="E38" s="2" t="s">
        <v>61</v>
      </c>
      <c r="F38" s="2" t="s">
        <v>54</v>
      </c>
      <c r="G38" s="2" t="s">
        <v>17</v>
      </c>
      <c r="H38" s="2" t="s">
        <v>55</v>
      </c>
      <c r="K38" s="2" t="s">
        <v>64</v>
      </c>
      <c r="L38" s="2">
        <v>0.4</v>
      </c>
      <c r="N38" s="2">
        <v>27.4</v>
      </c>
      <c r="O38" s="2" t="s">
        <v>57</v>
      </c>
      <c r="R38" s="2" t="s">
        <v>57</v>
      </c>
    </row>
    <row r="39" spans="1:18" x14ac:dyDescent="0.25">
      <c r="A39" s="42">
        <v>45729</v>
      </c>
      <c r="B39" s="2" t="s">
        <v>40</v>
      </c>
      <c r="C39" s="2" t="s">
        <v>15</v>
      </c>
      <c r="D39" s="2" t="s">
        <v>63</v>
      </c>
      <c r="E39" s="2" t="s">
        <v>61</v>
      </c>
      <c r="F39" s="2" t="s">
        <v>54</v>
      </c>
      <c r="G39" s="2" t="s">
        <v>17</v>
      </c>
      <c r="H39" s="2" t="s">
        <v>55</v>
      </c>
      <c r="K39" s="2" t="s">
        <v>64</v>
      </c>
      <c r="L39" s="2">
        <v>0.3</v>
      </c>
      <c r="N39" s="2">
        <v>27.4</v>
      </c>
      <c r="O39" s="2" t="s">
        <v>57</v>
      </c>
      <c r="R39" s="2" t="s">
        <v>57</v>
      </c>
    </row>
    <row r="40" spans="1:18" x14ac:dyDescent="0.25">
      <c r="A40" s="42">
        <v>45688</v>
      </c>
      <c r="B40" s="2" t="s">
        <v>40</v>
      </c>
      <c r="C40" s="2" t="s">
        <v>15</v>
      </c>
      <c r="D40" s="2" t="s">
        <v>63</v>
      </c>
      <c r="E40" s="2" t="s">
        <v>61</v>
      </c>
      <c r="F40" s="2" t="s">
        <v>54</v>
      </c>
      <c r="G40" s="2" t="s">
        <v>17</v>
      </c>
      <c r="H40" s="2" t="s">
        <v>55</v>
      </c>
      <c r="K40" s="2" t="s">
        <v>64</v>
      </c>
      <c r="L40" s="2">
        <v>0.6</v>
      </c>
      <c r="N40" s="2">
        <v>27.4</v>
      </c>
      <c r="O40" s="2" t="s">
        <v>57</v>
      </c>
      <c r="R40" s="2" t="s">
        <v>57</v>
      </c>
    </row>
    <row r="41" spans="1:18" x14ac:dyDescent="0.25">
      <c r="A41" s="42">
        <v>45688</v>
      </c>
      <c r="B41" s="2" t="s">
        <v>40</v>
      </c>
      <c r="C41" s="2" t="s">
        <v>15</v>
      </c>
      <c r="D41" s="2" t="s">
        <v>63</v>
      </c>
      <c r="E41" s="2" t="s">
        <v>61</v>
      </c>
      <c r="F41" s="2" t="s">
        <v>54</v>
      </c>
      <c r="G41" s="2" t="s">
        <v>17</v>
      </c>
      <c r="H41" s="2" t="s">
        <v>55</v>
      </c>
      <c r="K41" s="2" t="s">
        <v>64</v>
      </c>
      <c r="L41" s="2">
        <v>0.4</v>
      </c>
      <c r="N41" s="2">
        <v>27.4</v>
      </c>
      <c r="O41" s="2" t="s">
        <v>57</v>
      </c>
      <c r="R41" s="2" t="s">
        <v>57</v>
      </c>
    </row>
    <row r="42" spans="1:18" x14ac:dyDescent="0.25">
      <c r="A42" s="42">
        <v>45727</v>
      </c>
      <c r="B42" s="2" t="s">
        <v>40</v>
      </c>
      <c r="C42" s="2" t="s">
        <v>15</v>
      </c>
      <c r="D42" s="2" t="s">
        <v>63</v>
      </c>
      <c r="E42" s="2" t="s">
        <v>61</v>
      </c>
      <c r="F42" s="2" t="s">
        <v>54</v>
      </c>
      <c r="G42" s="2" t="s">
        <v>17</v>
      </c>
      <c r="H42" s="2" t="s">
        <v>55</v>
      </c>
      <c r="K42" s="2" t="s">
        <v>64</v>
      </c>
      <c r="L42" s="2">
        <v>0.2</v>
      </c>
      <c r="N42" s="2">
        <v>27.4</v>
      </c>
      <c r="O42" s="2" t="s">
        <v>57</v>
      </c>
      <c r="R42" s="2" t="s">
        <v>57</v>
      </c>
    </row>
    <row r="43" spans="1:18" x14ac:dyDescent="0.25">
      <c r="A43" s="42">
        <v>45722</v>
      </c>
      <c r="B43" s="2" t="s">
        <v>40</v>
      </c>
      <c r="C43" s="2" t="s">
        <v>15</v>
      </c>
      <c r="D43" s="2" t="s">
        <v>63</v>
      </c>
      <c r="E43" s="2" t="s">
        <v>61</v>
      </c>
      <c r="F43" s="2" t="s">
        <v>54</v>
      </c>
      <c r="G43" s="2" t="s">
        <v>17</v>
      </c>
      <c r="H43" s="2" t="s">
        <v>55</v>
      </c>
      <c r="K43" s="2" t="s">
        <v>64</v>
      </c>
      <c r="L43" s="2">
        <v>1</v>
      </c>
      <c r="N43" s="2">
        <v>27.4</v>
      </c>
      <c r="O43" s="2" t="s">
        <v>57</v>
      </c>
      <c r="R43" s="2" t="s">
        <v>57</v>
      </c>
    </row>
    <row r="44" spans="1:18" x14ac:dyDescent="0.25">
      <c r="A44" s="42">
        <v>45721</v>
      </c>
      <c r="B44" s="2" t="s">
        <v>40</v>
      </c>
      <c r="C44" s="2" t="s">
        <v>15</v>
      </c>
      <c r="D44" s="2" t="s">
        <v>63</v>
      </c>
      <c r="E44" s="2" t="s">
        <v>61</v>
      </c>
      <c r="F44" s="2" t="s">
        <v>54</v>
      </c>
      <c r="G44" s="2" t="s">
        <v>17</v>
      </c>
      <c r="H44" s="2" t="s">
        <v>55</v>
      </c>
      <c r="K44" s="2" t="s">
        <v>64</v>
      </c>
      <c r="L44" s="2">
        <v>1.5</v>
      </c>
      <c r="N44" s="2">
        <v>27.4</v>
      </c>
      <c r="O44" s="2" t="s">
        <v>57</v>
      </c>
      <c r="R44" s="2" t="s">
        <v>57</v>
      </c>
    </row>
    <row r="45" spans="1:18" x14ac:dyDescent="0.25">
      <c r="A45" s="42">
        <v>45700</v>
      </c>
      <c r="B45" s="2" t="s">
        <v>40</v>
      </c>
      <c r="C45" s="2" t="s">
        <v>15</v>
      </c>
      <c r="D45" s="2" t="s">
        <v>63</v>
      </c>
      <c r="E45" s="2" t="s">
        <v>61</v>
      </c>
      <c r="F45" s="2" t="s">
        <v>54</v>
      </c>
      <c r="G45" s="2" t="s">
        <v>17</v>
      </c>
      <c r="H45" s="2" t="s">
        <v>55</v>
      </c>
      <c r="K45" s="2" t="s">
        <v>64</v>
      </c>
      <c r="L45" s="2">
        <v>0.3</v>
      </c>
      <c r="N45" s="2">
        <v>27.4</v>
      </c>
      <c r="O45" s="2" t="s">
        <v>57</v>
      </c>
      <c r="R45" s="2" t="s">
        <v>57</v>
      </c>
    </row>
    <row r="46" spans="1:18" x14ac:dyDescent="0.25">
      <c r="A46" s="42">
        <v>45672</v>
      </c>
      <c r="B46" s="2" t="s">
        <v>40</v>
      </c>
      <c r="C46" s="2" t="s">
        <v>15</v>
      </c>
      <c r="D46" s="2" t="s">
        <v>65</v>
      </c>
      <c r="E46" s="2" t="s">
        <v>19</v>
      </c>
      <c r="F46" s="2" t="s">
        <v>54</v>
      </c>
      <c r="G46" s="2" t="s">
        <v>17</v>
      </c>
      <c r="H46" s="2" t="s">
        <v>55</v>
      </c>
      <c r="K46" s="2" t="s">
        <v>66</v>
      </c>
      <c r="L46" s="2">
        <v>0.3</v>
      </c>
      <c r="N46" s="2">
        <v>21.8</v>
      </c>
      <c r="O46" s="2" t="s">
        <v>57</v>
      </c>
      <c r="R46" s="2" t="s">
        <v>57</v>
      </c>
    </row>
    <row r="47" spans="1:18" x14ac:dyDescent="0.25">
      <c r="A47" s="42">
        <v>45670</v>
      </c>
      <c r="B47" s="2" t="s">
        <v>40</v>
      </c>
      <c r="C47" s="2" t="s">
        <v>15</v>
      </c>
      <c r="D47" s="2" t="s">
        <v>65</v>
      </c>
      <c r="E47" s="2" t="s">
        <v>19</v>
      </c>
      <c r="F47" s="2" t="s">
        <v>54</v>
      </c>
      <c r="G47" s="2" t="s">
        <v>17</v>
      </c>
      <c r="H47" s="2" t="s">
        <v>55</v>
      </c>
      <c r="K47" s="2" t="s">
        <v>66</v>
      </c>
      <c r="L47" s="2">
        <v>0.3</v>
      </c>
      <c r="N47" s="2">
        <v>21.8</v>
      </c>
      <c r="O47" s="2" t="s">
        <v>57</v>
      </c>
      <c r="R47" s="2" t="s">
        <v>57</v>
      </c>
    </row>
    <row r="48" spans="1:18" x14ac:dyDescent="0.25">
      <c r="A48" s="42">
        <v>45728</v>
      </c>
      <c r="B48" s="2" t="s">
        <v>40</v>
      </c>
      <c r="C48" s="2" t="s">
        <v>15</v>
      </c>
      <c r="D48" s="2" t="s">
        <v>65</v>
      </c>
      <c r="E48" s="2" t="s">
        <v>19</v>
      </c>
      <c r="F48" s="2" t="s">
        <v>54</v>
      </c>
      <c r="G48" s="2" t="s">
        <v>17</v>
      </c>
      <c r="H48" s="2" t="s">
        <v>55</v>
      </c>
      <c r="K48" s="2" t="s">
        <v>66</v>
      </c>
      <c r="L48" s="2">
        <v>0.3</v>
      </c>
      <c r="N48" s="2">
        <v>21.8</v>
      </c>
      <c r="O48" s="2" t="s">
        <v>57</v>
      </c>
      <c r="R48" s="2" t="s">
        <v>57</v>
      </c>
    </row>
    <row r="49" spans="1:18" x14ac:dyDescent="0.25">
      <c r="A49" s="42">
        <v>45726</v>
      </c>
      <c r="B49" s="2" t="s">
        <v>40</v>
      </c>
      <c r="C49" s="2" t="s">
        <v>15</v>
      </c>
      <c r="D49" s="2" t="s">
        <v>65</v>
      </c>
      <c r="E49" s="2" t="s">
        <v>19</v>
      </c>
      <c r="F49" s="2" t="s">
        <v>54</v>
      </c>
      <c r="G49" s="2" t="s">
        <v>17</v>
      </c>
      <c r="H49" s="2" t="s">
        <v>55</v>
      </c>
      <c r="K49" s="2" t="s">
        <v>66</v>
      </c>
      <c r="L49" s="2">
        <v>1.5</v>
      </c>
      <c r="N49" s="2">
        <v>21.8</v>
      </c>
      <c r="O49" s="2" t="s">
        <v>57</v>
      </c>
      <c r="R49" s="2" t="s">
        <v>57</v>
      </c>
    </row>
    <row r="50" spans="1:18" x14ac:dyDescent="0.25">
      <c r="A50" s="42">
        <v>45673</v>
      </c>
      <c r="B50" s="2" t="s">
        <v>40</v>
      </c>
      <c r="C50" s="2" t="s">
        <v>15</v>
      </c>
      <c r="D50" s="2" t="s">
        <v>65</v>
      </c>
      <c r="E50" s="2" t="s">
        <v>19</v>
      </c>
      <c r="F50" s="2" t="s">
        <v>54</v>
      </c>
      <c r="G50" s="2" t="s">
        <v>17</v>
      </c>
      <c r="H50" s="2" t="s">
        <v>55</v>
      </c>
      <c r="K50" s="2" t="s">
        <v>66</v>
      </c>
      <c r="L50" s="2">
        <v>0.4</v>
      </c>
      <c r="N50" s="2">
        <v>21.8</v>
      </c>
      <c r="O50" s="2" t="s">
        <v>57</v>
      </c>
      <c r="R50" s="2" t="s">
        <v>57</v>
      </c>
    </row>
    <row r="51" spans="1:18" x14ac:dyDescent="0.25">
      <c r="A51" s="42">
        <v>45659</v>
      </c>
      <c r="B51" s="2" t="s">
        <v>40</v>
      </c>
      <c r="C51" s="2" t="s">
        <v>15</v>
      </c>
      <c r="D51" s="2" t="s">
        <v>65</v>
      </c>
      <c r="E51" s="2" t="s">
        <v>19</v>
      </c>
      <c r="F51" s="2" t="s">
        <v>54</v>
      </c>
      <c r="G51" s="2" t="s">
        <v>17</v>
      </c>
      <c r="H51" s="2" t="s">
        <v>55</v>
      </c>
      <c r="K51" s="2" t="s">
        <v>66</v>
      </c>
      <c r="L51" s="2">
        <v>0.2</v>
      </c>
      <c r="N51" s="2">
        <v>21.8</v>
      </c>
      <c r="O51" s="2" t="s">
        <v>57</v>
      </c>
      <c r="R51" s="2" t="s">
        <v>57</v>
      </c>
    </row>
    <row r="52" spans="1:18" x14ac:dyDescent="0.25">
      <c r="A52" s="42">
        <v>45660</v>
      </c>
      <c r="B52" s="2" t="s">
        <v>40</v>
      </c>
      <c r="C52" s="2" t="s">
        <v>15</v>
      </c>
      <c r="D52" s="2" t="s">
        <v>65</v>
      </c>
      <c r="E52" s="2" t="s">
        <v>19</v>
      </c>
      <c r="F52" s="2" t="s">
        <v>54</v>
      </c>
      <c r="G52" s="2" t="s">
        <v>17</v>
      </c>
      <c r="H52" s="2" t="s">
        <v>55</v>
      </c>
      <c r="K52" s="2" t="s">
        <v>66</v>
      </c>
      <c r="L52" s="2">
        <v>0.5</v>
      </c>
      <c r="N52" s="2">
        <v>21.8</v>
      </c>
      <c r="O52" s="2" t="s">
        <v>57</v>
      </c>
      <c r="R52" s="2" t="s">
        <v>57</v>
      </c>
    </row>
    <row r="53" spans="1:18" x14ac:dyDescent="0.25">
      <c r="A53" s="42">
        <v>45672</v>
      </c>
      <c r="B53" s="2" t="s">
        <v>40</v>
      </c>
      <c r="C53" s="2" t="s">
        <v>15</v>
      </c>
      <c r="D53" s="2" t="s">
        <v>65</v>
      </c>
      <c r="E53" s="2" t="s">
        <v>19</v>
      </c>
      <c r="F53" s="2" t="s">
        <v>54</v>
      </c>
      <c r="G53" s="2" t="s">
        <v>17</v>
      </c>
      <c r="H53" s="2" t="s">
        <v>55</v>
      </c>
      <c r="K53" s="2" t="s">
        <v>66</v>
      </c>
      <c r="L53" s="2">
        <v>0.5</v>
      </c>
      <c r="N53" s="2">
        <v>21.8</v>
      </c>
      <c r="O53" s="2" t="s">
        <v>57</v>
      </c>
      <c r="R53" s="2" t="s">
        <v>57</v>
      </c>
    </row>
    <row r="54" spans="1:18" x14ac:dyDescent="0.25">
      <c r="A54" s="42">
        <v>45728</v>
      </c>
      <c r="B54" s="2" t="s">
        <v>40</v>
      </c>
      <c r="C54" s="2" t="s">
        <v>15</v>
      </c>
      <c r="D54" s="2" t="s">
        <v>65</v>
      </c>
      <c r="E54" s="2" t="s">
        <v>19</v>
      </c>
      <c r="F54" s="2" t="s">
        <v>54</v>
      </c>
      <c r="G54" s="2" t="s">
        <v>17</v>
      </c>
      <c r="H54" s="2" t="s">
        <v>55</v>
      </c>
      <c r="K54" s="2" t="s">
        <v>66</v>
      </c>
      <c r="L54" s="2">
        <v>2</v>
      </c>
      <c r="N54" s="2">
        <v>21.8</v>
      </c>
      <c r="O54" s="2" t="s">
        <v>57</v>
      </c>
      <c r="R54" s="2" t="s">
        <v>57</v>
      </c>
    </row>
    <row r="55" spans="1:18" x14ac:dyDescent="0.25">
      <c r="A55" s="42">
        <v>45688</v>
      </c>
      <c r="B55" s="2" t="s">
        <v>40</v>
      </c>
      <c r="C55" s="2" t="s">
        <v>15</v>
      </c>
      <c r="D55" s="2" t="s">
        <v>65</v>
      </c>
      <c r="E55" s="2" t="s">
        <v>19</v>
      </c>
      <c r="F55" s="2" t="s">
        <v>54</v>
      </c>
      <c r="G55" s="2" t="s">
        <v>17</v>
      </c>
      <c r="H55" s="2" t="s">
        <v>55</v>
      </c>
      <c r="K55" s="2" t="s">
        <v>66</v>
      </c>
      <c r="L55" s="2">
        <v>0.3</v>
      </c>
      <c r="N55" s="2">
        <v>21.8</v>
      </c>
      <c r="O55" s="2" t="s">
        <v>57</v>
      </c>
      <c r="R55" s="2" t="s">
        <v>57</v>
      </c>
    </row>
    <row r="56" spans="1:18" x14ac:dyDescent="0.25">
      <c r="A56" s="42">
        <v>45678</v>
      </c>
      <c r="B56" s="2" t="s">
        <v>40</v>
      </c>
      <c r="C56" s="2" t="s">
        <v>15</v>
      </c>
      <c r="D56" s="2" t="s">
        <v>67</v>
      </c>
      <c r="E56" s="2" t="s">
        <v>18</v>
      </c>
      <c r="F56" s="2" t="s">
        <v>54</v>
      </c>
      <c r="G56" s="2" t="s">
        <v>17</v>
      </c>
      <c r="H56" s="2" t="s">
        <v>55</v>
      </c>
      <c r="L56" s="2">
        <v>1.4</v>
      </c>
      <c r="N56" s="2">
        <v>17</v>
      </c>
      <c r="O56" s="2" t="s">
        <v>57</v>
      </c>
      <c r="R56" s="2" t="s">
        <v>57</v>
      </c>
    </row>
    <row r="57" spans="1:18" x14ac:dyDescent="0.25">
      <c r="A57" s="42">
        <v>45726</v>
      </c>
      <c r="B57" s="2" t="s">
        <v>40</v>
      </c>
      <c r="C57" s="2" t="s">
        <v>15</v>
      </c>
      <c r="D57" s="2" t="s">
        <v>67</v>
      </c>
      <c r="E57" s="2" t="s">
        <v>18</v>
      </c>
      <c r="F57" s="2" t="s">
        <v>54</v>
      </c>
      <c r="G57" s="2" t="s">
        <v>17</v>
      </c>
      <c r="H57" s="2" t="s">
        <v>55</v>
      </c>
      <c r="L57" s="2">
        <v>0.5</v>
      </c>
      <c r="N57" s="2">
        <v>17</v>
      </c>
      <c r="O57" s="2" t="s">
        <v>57</v>
      </c>
      <c r="R57" s="2" t="s">
        <v>57</v>
      </c>
    </row>
    <row r="58" spans="1:18" x14ac:dyDescent="0.25">
      <c r="A58" s="42">
        <v>45672</v>
      </c>
      <c r="B58" s="2" t="s">
        <v>40</v>
      </c>
      <c r="C58" s="2" t="s">
        <v>15</v>
      </c>
      <c r="D58" s="2" t="s">
        <v>67</v>
      </c>
      <c r="E58" s="2" t="s">
        <v>18</v>
      </c>
      <c r="F58" s="2" t="s">
        <v>54</v>
      </c>
      <c r="G58" s="2" t="s">
        <v>17</v>
      </c>
      <c r="H58" s="2" t="s">
        <v>55</v>
      </c>
      <c r="L58" s="2">
        <v>1</v>
      </c>
      <c r="N58" s="2">
        <v>17</v>
      </c>
      <c r="O58" s="2" t="s">
        <v>57</v>
      </c>
      <c r="R58" s="2" t="s">
        <v>57</v>
      </c>
    </row>
    <row r="59" spans="1:18" x14ac:dyDescent="0.25">
      <c r="A59" s="42">
        <v>45672</v>
      </c>
      <c r="B59" s="2" t="s">
        <v>40</v>
      </c>
      <c r="C59" s="2" t="s">
        <v>15</v>
      </c>
      <c r="D59" s="2" t="s">
        <v>67</v>
      </c>
      <c r="E59" s="2" t="s">
        <v>18</v>
      </c>
      <c r="F59" s="2" t="s">
        <v>54</v>
      </c>
      <c r="G59" s="2" t="s">
        <v>17</v>
      </c>
      <c r="H59" s="2" t="s">
        <v>55</v>
      </c>
      <c r="L59" s="2">
        <v>0.8</v>
      </c>
      <c r="N59" s="2">
        <v>17</v>
      </c>
      <c r="O59" s="2" t="s">
        <v>57</v>
      </c>
      <c r="R59" s="2" t="s">
        <v>57</v>
      </c>
    </row>
    <row r="60" spans="1:18" x14ac:dyDescent="0.25">
      <c r="A60" s="42">
        <v>45678</v>
      </c>
      <c r="B60" s="2" t="s">
        <v>40</v>
      </c>
      <c r="C60" s="2" t="s">
        <v>15</v>
      </c>
      <c r="D60" s="2" t="s">
        <v>67</v>
      </c>
      <c r="E60" s="2" t="s">
        <v>18</v>
      </c>
      <c r="F60" s="2" t="s">
        <v>54</v>
      </c>
      <c r="G60" s="2" t="s">
        <v>42</v>
      </c>
      <c r="H60" s="2" t="s">
        <v>55</v>
      </c>
      <c r="L60" s="2">
        <v>2</v>
      </c>
      <c r="N60" s="2">
        <v>17</v>
      </c>
      <c r="O60" s="2" t="s">
        <v>57</v>
      </c>
      <c r="R60" s="2" t="s">
        <v>57</v>
      </c>
    </row>
    <row r="61" spans="1:18" x14ac:dyDescent="0.25">
      <c r="A61" s="42">
        <v>45672</v>
      </c>
      <c r="B61" s="2" t="s">
        <v>40</v>
      </c>
      <c r="C61" s="2" t="s">
        <v>15</v>
      </c>
      <c r="D61" s="2" t="s">
        <v>67</v>
      </c>
      <c r="E61" s="2" t="s">
        <v>18</v>
      </c>
      <c r="F61" s="2" t="s">
        <v>54</v>
      </c>
      <c r="G61" s="2" t="s">
        <v>17</v>
      </c>
      <c r="H61" s="2" t="s">
        <v>55</v>
      </c>
      <c r="L61" s="2">
        <v>2</v>
      </c>
      <c r="N61" s="2">
        <v>17</v>
      </c>
      <c r="O61" s="2" t="s">
        <v>57</v>
      </c>
      <c r="R61" s="2" t="s">
        <v>57</v>
      </c>
    </row>
    <row r="62" spans="1:18" x14ac:dyDescent="0.25">
      <c r="A62" s="42">
        <v>45726</v>
      </c>
      <c r="B62" s="2" t="s">
        <v>40</v>
      </c>
      <c r="C62" s="2" t="s">
        <v>15</v>
      </c>
      <c r="D62" s="2" t="s">
        <v>67</v>
      </c>
      <c r="E62" s="2" t="s">
        <v>18</v>
      </c>
      <c r="F62" s="2" t="s">
        <v>54</v>
      </c>
      <c r="G62" s="2" t="s">
        <v>17</v>
      </c>
      <c r="H62" s="2" t="s">
        <v>55</v>
      </c>
      <c r="L62" s="2">
        <v>2</v>
      </c>
      <c r="N62" s="2">
        <v>17</v>
      </c>
      <c r="O62" s="2" t="s">
        <v>57</v>
      </c>
      <c r="R62" s="2" t="s">
        <v>57</v>
      </c>
    </row>
    <row r="63" spans="1:18" x14ac:dyDescent="0.25">
      <c r="A63" s="42">
        <v>45714</v>
      </c>
      <c r="B63" s="2" t="s">
        <v>40</v>
      </c>
      <c r="C63" s="2" t="s">
        <v>15</v>
      </c>
      <c r="D63" s="2" t="s">
        <v>68</v>
      </c>
      <c r="E63" s="2" t="s">
        <v>61</v>
      </c>
      <c r="F63" s="2" t="s">
        <v>54</v>
      </c>
      <c r="G63" s="2" t="s">
        <v>17</v>
      </c>
      <c r="H63" s="2" t="s">
        <v>55</v>
      </c>
      <c r="K63" s="2" t="s">
        <v>69</v>
      </c>
      <c r="L63" s="2">
        <v>0.4</v>
      </c>
      <c r="N63" s="2">
        <v>11.2</v>
      </c>
      <c r="O63" s="2" t="s">
        <v>57</v>
      </c>
      <c r="R63" s="2" t="s">
        <v>57</v>
      </c>
    </row>
    <row r="64" spans="1:18" x14ac:dyDescent="0.25">
      <c r="A64" s="42">
        <v>45736</v>
      </c>
      <c r="B64" s="2" t="s">
        <v>40</v>
      </c>
      <c r="C64" s="2" t="s">
        <v>15</v>
      </c>
      <c r="D64" s="2" t="s">
        <v>68</v>
      </c>
      <c r="E64" s="2" t="s">
        <v>61</v>
      </c>
      <c r="F64" s="2" t="s">
        <v>54</v>
      </c>
      <c r="G64" s="2" t="s">
        <v>17</v>
      </c>
      <c r="H64" s="2" t="s">
        <v>55</v>
      </c>
      <c r="K64" s="2" t="s">
        <v>69</v>
      </c>
      <c r="L64" s="2">
        <v>0.6</v>
      </c>
      <c r="N64" s="2">
        <v>11.2</v>
      </c>
      <c r="O64" s="2" t="s">
        <v>57</v>
      </c>
      <c r="R64" s="2" t="s">
        <v>57</v>
      </c>
    </row>
    <row r="65" spans="1:18" x14ac:dyDescent="0.25">
      <c r="A65" s="42">
        <v>45686</v>
      </c>
      <c r="B65" s="2" t="s">
        <v>40</v>
      </c>
      <c r="C65" s="2" t="s">
        <v>15</v>
      </c>
      <c r="D65" s="2" t="s">
        <v>68</v>
      </c>
      <c r="E65" s="2" t="s">
        <v>61</v>
      </c>
      <c r="F65" s="2" t="s">
        <v>54</v>
      </c>
      <c r="G65" s="2" t="s">
        <v>17</v>
      </c>
      <c r="H65" s="2" t="s">
        <v>55</v>
      </c>
      <c r="K65" s="2" t="s">
        <v>69</v>
      </c>
      <c r="L65" s="2">
        <v>0.3</v>
      </c>
      <c r="N65" s="2">
        <v>11.2</v>
      </c>
      <c r="O65" s="2" t="s">
        <v>57</v>
      </c>
      <c r="R65" s="2" t="s">
        <v>57</v>
      </c>
    </row>
    <row r="66" spans="1:18" x14ac:dyDescent="0.25">
      <c r="A66" s="42">
        <v>45686</v>
      </c>
      <c r="B66" s="2" t="s">
        <v>40</v>
      </c>
      <c r="C66" s="2" t="s">
        <v>15</v>
      </c>
      <c r="D66" s="2" t="s">
        <v>68</v>
      </c>
      <c r="E66" s="2" t="s">
        <v>61</v>
      </c>
      <c r="F66" s="2" t="s">
        <v>54</v>
      </c>
      <c r="G66" s="2" t="s">
        <v>17</v>
      </c>
      <c r="H66" s="2" t="s">
        <v>55</v>
      </c>
      <c r="K66" s="2" t="s">
        <v>69</v>
      </c>
      <c r="L66" s="2">
        <v>0.3</v>
      </c>
      <c r="N66" s="2">
        <v>11.2</v>
      </c>
      <c r="O66" s="2" t="s">
        <v>57</v>
      </c>
      <c r="R66" s="2" t="s">
        <v>57</v>
      </c>
    </row>
    <row r="67" spans="1:18" x14ac:dyDescent="0.25">
      <c r="A67" s="42">
        <v>45684</v>
      </c>
      <c r="B67" s="2" t="s">
        <v>40</v>
      </c>
      <c r="C67" s="2" t="s">
        <v>15</v>
      </c>
      <c r="D67" s="2" t="s">
        <v>68</v>
      </c>
      <c r="E67" s="2" t="s">
        <v>61</v>
      </c>
      <c r="F67" s="2" t="s">
        <v>54</v>
      </c>
      <c r="G67" s="2" t="s">
        <v>17</v>
      </c>
      <c r="H67" s="2" t="s">
        <v>55</v>
      </c>
      <c r="K67" s="2" t="s">
        <v>69</v>
      </c>
      <c r="L67" s="2">
        <v>0.3</v>
      </c>
      <c r="N67" s="2">
        <v>11.2</v>
      </c>
      <c r="O67" s="2" t="s">
        <v>57</v>
      </c>
      <c r="R67" s="2" t="s">
        <v>57</v>
      </c>
    </row>
    <row r="68" spans="1:18" x14ac:dyDescent="0.25">
      <c r="A68" s="42">
        <v>45714</v>
      </c>
      <c r="B68" s="2" t="s">
        <v>40</v>
      </c>
      <c r="C68" s="2" t="s">
        <v>15</v>
      </c>
      <c r="D68" s="2" t="s">
        <v>68</v>
      </c>
      <c r="E68" s="2" t="s">
        <v>61</v>
      </c>
      <c r="F68" s="2" t="s">
        <v>54</v>
      </c>
      <c r="G68" s="2" t="s">
        <v>17</v>
      </c>
      <c r="H68" s="2" t="s">
        <v>55</v>
      </c>
      <c r="K68" s="2" t="s">
        <v>69</v>
      </c>
      <c r="L68" s="2">
        <v>0.3</v>
      </c>
      <c r="N68" s="2">
        <v>11.2</v>
      </c>
      <c r="O68" s="2" t="s">
        <v>57</v>
      </c>
      <c r="R68" s="2" t="s">
        <v>57</v>
      </c>
    </row>
    <row r="69" spans="1:18" x14ac:dyDescent="0.25">
      <c r="A69" s="42">
        <v>45686</v>
      </c>
      <c r="B69" s="2" t="s">
        <v>40</v>
      </c>
      <c r="C69" s="2" t="s">
        <v>15</v>
      </c>
      <c r="D69" s="2" t="s">
        <v>68</v>
      </c>
      <c r="E69" s="2" t="s">
        <v>61</v>
      </c>
      <c r="F69" s="2" t="s">
        <v>54</v>
      </c>
      <c r="G69" s="2" t="s">
        <v>17</v>
      </c>
      <c r="H69" s="2" t="s">
        <v>55</v>
      </c>
      <c r="K69" s="2" t="s">
        <v>69</v>
      </c>
      <c r="L69" s="2">
        <v>0.5</v>
      </c>
      <c r="N69" s="2">
        <v>11.2</v>
      </c>
      <c r="O69" s="2" t="s">
        <v>57</v>
      </c>
      <c r="R69" s="2" t="s">
        <v>57</v>
      </c>
    </row>
    <row r="70" spans="1:18" x14ac:dyDescent="0.25">
      <c r="A70" s="42">
        <v>45736</v>
      </c>
      <c r="B70" s="2" t="s">
        <v>40</v>
      </c>
      <c r="C70" s="2" t="s">
        <v>15</v>
      </c>
      <c r="D70" s="2" t="s">
        <v>68</v>
      </c>
      <c r="E70" s="2" t="s">
        <v>61</v>
      </c>
      <c r="F70" s="2" t="s">
        <v>54</v>
      </c>
      <c r="G70" s="2" t="s">
        <v>17</v>
      </c>
      <c r="H70" s="2" t="s">
        <v>55</v>
      </c>
      <c r="K70" s="2" t="s">
        <v>69</v>
      </c>
      <c r="L70" s="2">
        <v>0.9</v>
      </c>
      <c r="N70" s="2">
        <v>11.2</v>
      </c>
      <c r="O70" s="2" t="s">
        <v>57</v>
      </c>
      <c r="R70" s="2" t="s">
        <v>57</v>
      </c>
    </row>
    <row r="71" spans="1:18" x14ac:dyDescent="0.25">
      <c r="A71" s="42">
        <v>45730</v>
      </c>
      <c r="B71" s="2" t="s">
        <v>40</v>
      </c>
      <c r="C71" s="2" t="s">
        <v>15</v>
      </c>
      <c r="D71" s="2" t="s">
        <v>68</v>
      </c>
      <c r="E71" s="2" t="s">
        <v>61</v>
      </c>
      <c r="F71" s="2" t="s">
        <v>54</v>
      </c>
      <c r="G71" s="2" t="s">
        <v>17</v>
      </c>
      <c r="H71" s="2" t="s">
        <v>55</v>
      </c>
      <c r="K71" s="2" t="s">
        <v>69</v>
      </c>
      <c r="L71" s="2">
        <v>0.3</v>
      </c>
      <c r="N71" s="2">
        <v>11.2</v>
      </c>
      <c r="O71" s="2" t="s">
        <v>57</v>
      </c>
      <c r="R71" s="2" t="s">
        <v>57</v>
      </c>
    </row>
    <row r="72" spans="1:18" x14ac:dyDescent="0.25">
      <c r="A72" s="42">
        <v>45743</v>
      </c>
      <c r="B72" s="2" t="s">
        <v>40</v>
      </c>
      <c r="C72" s="2" t="s">
        <v>15</v>
      </c>
      <c r="D72" s="2" t="s">
        <v>68</v>
      </c>
      <c r="E72" s="2" t="s">
        <v>61</v>
      </c>
      <c r="F72" s="2" t="s">
        <v>54</v>
      </c>
      <c r="G72" s="2" t="s">
        <v>17</v>
      </c>
      <c r="H72" s="2" t="s">
        <v>55</v>
      </c>
      <c r="K72" s="2" t="s">
        <v>69</v>
      </c>
      <c r="L72" s="2">
        <v>0.3</v>
      </c>
      <c r="N72" s="2">
        <v>11.2</v>
      </c>
      <c r="O72" s="2" t="s">
        <v>57</v>
      </c>
      <c r="R72" s="2" t="s">
        <v>57</v>
      </c>
    </row>
    <row r="73" spans="1:18" x14ac:dyDescent="0.25">
      <c r="A73" s="42">
        <v>45743</v>
      </c>
      <c r="B73" s="2" t="s">
        <v>40</v>
      </c>
      <c r="C73" s="2" t="s">
        <v>15</v>
      </c>
      <c r="D73" s="2" t="s">
        <v>68</v>
      </c>
      <c r="E73" s="2" t="s">
        <v>61</v>
      </c>
      <c r="F73" s="2" t="s">
        <v>54</v>
      </c>
      <c r="G73" s="2" t="s">
        <v>17</v>
      </c>
      <c r="H73" s="2" t="s">
        <v>55</v>
      </c>
      <c r="K73" s="2" t="s">
        <v>69</v>
      </c>
      <c r="L73" s="2">
        <v>0.5</v>
      </c>
      <c r="N73" s="2">
        <v>11.2</v>
      </c>
      <c r="O73" s="2" t="s">
        <v>57</v>
      </c>
      <c r="R73" s="2" t="s">
        <v>57</v>
      </c>
    </row>
    <row r="74" spans="1:18" x14ac:dyDescent="0.25">
      <c r="A74" s="42">
        <v>45688</v>
      </c>
      <c r="B74" s="2" t="s">
        <v>40</v>
      </c>
      <c r="C74" s="2" t="s">
        <v>15</v>
      </c>
      <c r="D74" s="2" t="s">
        <v>68</v>
      </c>
      <c r="E74" s="2" t="s">
        <v>61</v>
      </c>
      <c r="F74" s="2" t="s">
        <v>54</v>
      </c>
      <c r="G74" s="2" t="s">
        <v>17</v>
      </c>
      <c r="H74" s="2" t="s">
        <v>55</v>
      </c>
      <c r="K74" s="2" t="s">
        <v>69</v>
      </c>
      <c r="L74" s="2">
        <v>0.2</v>
      </c>
      <c r="N74" s="2">
        <v>11.2</v>
      </c>
      <c r="O74" s="2" t="s">
        <v>57</v>
      </c>
      <c r="R74" s="2" t="s">
        <v>57</v>
      </c>
    </row>
    <row r="75" spans="1:18" x14ac:dyDescent="0.25">
      <c r="A75" s="42">
        <v>45673</v>
      </c>
      <c r="B75" s="2" t="s">
        <v>40</v>
      </c>
      <c r="C75" s="2" t="s">
        <v>15</v>
      </c>
      <c r="D75" s="2" t="s">
        <v>70</v>
      </c>
      <c r="E75" s="2" t="s">
        <v>18</v>
      </c>
      <c r="F75" s="2" t="s">
        <v>54</v>
      </c>
      <c r="G75" s="2" t="s">
        <v>17</v>
      </c>
      <c r="H75" s="2" t="s">
        <v>55</v>
      </c>
      <c r="L75" s="2">
        <v>5.5</v>
      </c>
      <c r="N75" s="2">
        <v>9</v>
      </c>
      <c r="O75" s="2" t="s">
        <v>57</v>
      </c>
      <c r="R75" s="2" t="s">
        <v>57</v>
      </c>
    </row>
    <row r="76" spans="1:18" x14ac:dyDescent="0.25">
      <c r="A76" s="42">
        <v>45673</v>
      </c>
      <c r="B76" s="2" t="s">
        <v>40</v>
      </c>
      <c r="C76" s="2" t="s">
        <v>15</v>
      </c>
      <c r="D76" s="2" t="s">
        <v>70</v>
      </c>
      <c r="E76" s="2" t="s">
        <v>18</v>
      </c>
      <c r="F76" s="2" t="s">
        <v>54</v>
      </c>
      <c r="G76" s="2" t="s">
        <v>17</v>
      </c>
      <c r="H76" s="2" t="s">
        <v>55</v>
      </c>
      <c r="L76" s="2">
        <v>0.2</v>
      </c>
      <c r="N76" s="2">
        <v>9</v>
      </c>
      <c r="O76" s="2" t="s">
        <v>57</v>
      </c>
      <c r="R76" s="2" t="s">
        <v>57</v>
      </c>
    </row>
    <row r="77" spans="1:18" x14ac:dyDescent="0.25">
      <c r="A77" s="42">
        <v>45700</v>
      </c>
      <c r="B77" s="2" t="s">
        <v>40</v>
      </c>
      <c r="C77" s="2" t="s">
        <v>15</v>
      </c>
      <c r="D77" s="2" t="s">
        <v>71</v>
      </c>
      <c r="E77" s="2" t="s">
        <v>16</v>
      </c>
      <c r="F77" s="2" t="s">
        <v>54</v>
      </c>
      <c r="G77" s="2" t="s">
        <v>17</v>
      </c>
      <c r="H77" s="2" t="s">
        <v>55</v>
      </c>
      <c r="L77" s="2">
        <v>0.4</v>
      </c>
      <c r="N77" s="2">
        <v>9</v>
      </c>
      <c r="O77" s="2" t="s">
        <v>57</v>
      </c>
      <c r="R77" s="2" t="s">
        <v>57</v>
      </c>
    </row>
    <row r="78" spans="1:18" x14ac:dyDescent="0.25">
      <c r="A78" s="42">
        <v>45693</v>
      </c>
      <c r="B78" s="2" t="s">
        <v>40</v>
      </c>
      <c r="C78" s="2" t="s">
        <v>15</v>
      </c>
      <c r="D78" s="2" t="s">
        <v>71</v>
      </c>
      <c r="E78" s="2" t="s">
        <v>16</v>
      </c>
      <c r="F78" s="2" t="s">
        <v>54</v>
      </c>
      <c r="G78" s="2" t="s">
        <v>17</v>
      </c>
      <c r="H78" s="2" t="s">
        <v>55</v>
      </c>
      <c r="L78" s="2">
        <v>0.2</v>
      </c>
      <c r="N78" s="2">
        <v>9</v>
      </c>
      <c r="O78" s="2" t="s">
        <v>57</v>
      </c>
      <c r="R78" s="2" t="s">
        <v>57</v>
      </c>
    </row>
    <row r="79" spans="1:18" x14ac:dyDescent="0.25">
      <c r="A79" s="42">
        <v>45700</v>
      </c>
      <c r="B79" s="2" t="s">
        <v>40</v>
      </c>
      <c r="C79" s="2" t="s">
        <v>15</v>
      </c>
      <c r="D79" s="2" t="s">
        <v>72</v>
      </c>
      <c r="E79" s="2" t="s">
        <v>61</v>
      </c>
      <c r="F79" s="2" t="s">
        <v>54</v>
      </c>
      <c r="G79" s="2" t="s">
        <v>17</v>
      </c>
      <c r="H79" s="2" t="s">
        <v>55</v>
      </c>
      <c r="K79" s="2" t="s">
        <v>73</v>
      </c>
      <c r="L79" s="2">
        <v>0.3</v>
      </c>
      <c r="N79" s="2">
        <v>7.9</v>
      </c>
      <c r="O79" s="2" t="s">
        <v>57</v>
      </c>
      <c r="R79" s="2" t="s">
        <v>57</v>
      </c>
    </row>
    <row r="80" spans="1:18" x14ac:dyDescent="0.25">
      <c r="A80" s="42">
        <v>45733</v>
      </c>
      <c r="B80" s="2" t="s">
        <v>40</v>
      </c>
      <c r="C80" s="2" t="s">
        <v>15</v>
      </c>
      <c r="D80" s="2" t="s">
        <v>72</v>
      </c>
      <c r="E80" s="2" t="s">
        <v>61</v>
      </c>
      <c r="F80" s="2" t="s">
        <v>54</v>
      </c>
      <c r="G80" s="2" t="s">
        <v>17</v>
      </c>
      <c r="H80" s="2" t="s">
        <v>55</v>
      </c>
      <c r="K80" s="2" t="s">
        <v>73</v>
      </c>
      <c r="L80" s="2">
        <v>0.2</v>
      </c>
      <c r="N80" s="2">
        <v>7.9</v>
      </c>
      <c r="O80" s="2" t="s">
        <v>57</v>
      </c>
      <c r="R80" s="2" t="s">
        <v>57</v>
      </c>
    </row>
    <row r="81" spans="1:18" x14ac:dyDescent="0.25">
      <c r="A81" s="42">
        <v>45728</v>
      </c>
      <c r="B81" s="2" t="s">
        <v>40</v>
      </c>
      <c r="C81" s="2" t="s">
        <v>15</v>
      </c>
      <c r="D81" s="2" t="s">
        <v>72</v>
      </c>
      <c r="E81" s="2" t="s">
        <v>61</v>
      </c>
      <c r="F81" s="2" t="s">
        <v>54</v>
      </c>
      <c r="G81" s="2" t="s">
        <v>17</v>
      </c>
      <c r="H81" s="2" t="s">
        <v>55</v>
      </c>
      <c r="K81" s="2" t="s">
        <v>73</v>
      </c>
      <c r="L81" s="2">
        <v>0.5</v>
      </c>
      <c r="N81" s="2">
        <v>7.9</v>
      </c>
      <c r="O81" s="2" t="s">
        <v>57</v>
      </c>
      <c r="R81" s="2" t="s">
        <v>57</v>
      </c>
    </row>
    <row r="82" spans="1:18" x14ac:dyDescent="0.25">
      <c r="A82" s="42">
        <v>45720</v>
      </c>
      <c r="B82" s="2" t="s">
        <v>40</v>
      </c>
      <c r="C82" s="2" t="s">
        <v>15</v>
      </c>
      <c r="D82" s="2" t="s">
        <v>72</v>
      </c>
      <c r="E82" s="2" t="s">
        <v>61</v>
      </c>
      <c r="F82" s="2" t="s">
        <v>54</v>
      </c>
      <c r="G82" s="2" t="s">
        <v>17</v>
      </c>
      <c r="H82" s="2" t="s">
        <v>55</v>
      </c>
      <c r="K82" s="2" t="s">
        <v>73</v>
      </c>
      <c r="L82" s="2">
        <v>0.8</v>
      </c>
      <c r="N82" s="2">
        <v>7.9</v>
      </c>
      <c r="O82" s="2" t="s">
        <v>57</v>
      </c>
      <c r="R82" s="2" t="s">
        <v>57</v>
      </c>
    </row>
    <row r="83" spans="1:18" x14ac:dyDescent="0.25">
      <c r="A83" s="42">
        <v>45673</v>
      </c>
      <c r="B83" s="2" t="s">
        <v>40</v>
      </c>
      <c r="C83" s="2" t="s">
        <v>15</v>
      </c>
      <c r="D83" s="2" t="s">
        <v>74</v>
      </c>
      <c r="E83" s="2" t="s">
        <v>18</v>
      </c>
      <c r="F83" s="2" t="s">
        <v>54</v>
      </c>
      <c r="G83" s="2" t="s">
        <v>17</v>
      </c>
      <c r="H83" s="2" t="s">
        <v>55</v>
      </c>
      <c r="L83" s="2">
        <v>0.3</v>
      </c>
      <c r="N83" s="2">
        <v>7.7</v>
      </c>
      <c r="O83" s="2" t="s">
        <v>57</v>
      </c>
      <c r="R83" s="2" t="s">
        <v>57</v>
      </c>
    </row>
    <row r="84" spans="1:18" x14ac:dyDescent="0.25">
      <c r="A84" s="42">
        <v>45684</v>
      </c>
      <c r="B84" s="2" t="s">
        <v>40</v>
      </c>
      <c r="C84" s="2" t="s">
        <v>15</v>
      </c>
      <c r="D84" s="2" t="s">
        <v>74</v>
      </c>
      <c r="E84" s="2" t="s">
        <v>18</v>
      </c>
      <c r="F84" s="2" t="s">
        <v>54</v>
      </c>
      <c r="G84" s="2" t="s">
        <v>17</v>
      </c>
      <c r="H84" s="2" t="s">
        <v>55</v>
      </c>
      <c r="L84" s="2">
        <v>0.3</v>
      </c>
      <c r="N84" s="2">
        <v>7.7</v>
      </c>
      <c r="O84" s="2" t="s">
        <v>57</v>
      </c>
      <c r="R84" s="2" t="s">
        <v>57</v>
      </c>
    </row>
    <row r="85" spans="1:18" x14ac:dyDescent="0.25">
      <c r="A85" s="42">
        <v>45680</v>
      </c>
      <c r="B85" s="2" t="s">
        <v>40</v>
      </c>
      <c r="C85" s="2" t="s">
        <v>15</v>
      </c>
      <c r="D85" s="2" t="s">
        <v>74</v>
      </c>
      <c r="E85" s="2" t="s">
        <v>18</v>
      </c>
      <c r="F85" s="2" t="s">
        <v>54</v>
      </c>
      <c r="G85" s="2" t="s">
        <v>17</v>
      </c>
      <c r="H85" s="2" t="s">
        <v>55</v>
      </c>
      <c r="L85" s="2">
        <v>0.4</v>
      </c>
      <c r="N85" s="2">
        <v>7.7</v>
      </c>
      <c r="O85" s="2" t="s">
        <v>57</v>
      </c>
      <c r="R85" s="2" t="s">
        <v>57</v>
      </c>
    </row>
    <row r="86" spans="1:18" x14ac:dyDescent="0.25">
      <c r="A86" s="42">
        <v>45678</v>
      </c>
      <c r="B86" s="2" t="s">
        <v>40</v>
      </c>
      <c r="C86" s="2" t="s">
        <v>15</v>
      </c>
      <c r="D86" s="2" t="s">
        <v>74</v>
      </c>
      <c r="E86" s="2" t="s">
        <v>18</v>
      </c>
      <c r="F86" s="2" t="s">
        <v>54</v>
      </c>
      <c r="G86" s="2" t="s">
        <v>17</v>
      </c>
      <c r="H86" s="2" t="s">
        <v>55</v>
      </c>
      <c r="L86" s="2">
        <v>0.2</v>
      </c>
      <c r="N86" s="2">
        <v>7.7</v>
      </c>
      <c r="O86" s="2" t="s">
        <v>57</v>
      </c>
      <c r="R86" s="2" t="s">
        <v>57</v>
      </c>
    </row>
    <row r="87" spans="1:18" x14ac:dyDescent="0.25">
      <c r="A87" s="42">
        <v>45688</v>
      </c>
      <c r="B87" s="2" t="s">
        <v>40</v>
      </c>
      <c r="C87" s="2" t="s">
        <v>15</v>
      </c>
      <c r="D87" s="2" t="s">
        <v>74</v>
      </c>
      <c r="E87" s="2" t="s">
        <v>18</v>
      </c>
      <c r="F87" s="2" t="s">
        <v>54</v>
      </c>
      <c r="G87" s="2" t="s">
        <v>17</v>
      </c>
      <c r="H87" s="2" t="s">
        <v>55</v>
      </c>
      <c r="L87" s="2">
        <v>0.2</v>
      </c>
      <c r="N87" s="2">
        <v>7.7</v>
      </c>
      <c r="O87" s="2" t="s">
        <v>57</v>
      </c>
      <c r="R87" s="2" t="s">
        <v>57</v>
      </c>
    </row>
    <row r="88" spans="1:18" x14ac:dyDescent="0.25">
      <c r="A88" s="42">
        <v>45738</v>
      </c>
      <c r="B88" s="2" t="s">
        <v>40</v>
      </c>
      <c r="C88" s="2" t="s">
        <v>15</v>
      </c>
      <c r="D88" s="2" t="s">
        <v>75</v>
      </c>
      <c r="E88" s="2" t="s">
        <v>21</v>
      </c>
      <c r="F88" s="2" t="s">
        <v>54</v>
      </c>
      <c r="G88" s="2" t="s">
        <v>17</v>
      </c>
      <c r="H88" s="2" t="s">
        <v>55</v>
      </c>
      <c r="K88" s="2" t="s">
        <v>76</v>
      </c>
      <c r="L88" s="2">
        <v>0.4</v>
      </c>
      <c r="N88" s="2">
        <v>7.3</v>
      </c>
      <c r="O88" s="2" t="s">
        <v>57</v>
      </c>
      <c r="R88" s="2" t="s">
        <v>57</v>
      </c>
    </row>
    <row r="89" spans="1:18" x14ac:dyDescent="0.25">
      <c r="A89" s="42">
        <v>45740</v>
      </c>
      <c r="B89" s="2" t="s">
        <v>40</v>
      </c>
      <c r="C89" s="2" t="s">
        <v>15</v>
      </c>
      <c r="D89" s="2" t="s">
        <v>75</v>
      </c>
      <c r="E89" s="2" t="s">
        <v>21</v>
      </c>
      <c r="F89" s="2" t="s">
        <v>54</v>
      </c>
      <c r="G89" s="2" t="s">
        <v>17</v>
      </c>
      <c r="H89" s="2" t="s">
        <v>55</v>
      </c>
      <c r="K89" s="2" t="s">
        <v>76</v>
      </c>
      <c r="L89" s="2">
        <v>0.4</v>
      </c>
      <c r="N89" s="2">
        <v>7.3</v>
      </c>
      <c r="O89" s="2" t="s">
        <v>57</v>
      </c>
      <c r="R89" s="2" t="s">
        <v>57</v>
      </c>
    </row>
    <row r="90" spans="1:18" x14ac:dyDescent="0.25">
      <c r="A90" s="42">
        <v>45744</v>
      </c>
      <c r="B90" s="2" t="s">
        <v>40</v>
      </c>
      <c r="C90" s="2" t="s">
        <v>15</v>
      </c>
      <c r="D90" s="2" t="s">
        <v>75</v>
      </c>
      <c r="E90" s="2" t="s">
        <v>21</v>
      </c>
      <c r="F90" s="2" t="s">
        <v>54</v>
      </c>
      <c r="G90" s="2" t="s">
        <v>17</v>
      </c>
      <c r="H90" s="2" t="s">
        <v>55</v>
      </c>
      <c r="K90" s="2" t="s">
        <v>76</v>
      </c>
      <c r="L90" s="2">
        <v>0.8</v>
      </c>
      <c r="N90" s="2">
        <v>7.3</v>
      </c>
      <c r="O90" s="2" t="s">
        <v>57</v>
      </c>
      <c r="R90" s="2" t="s">
        <v>57</v>
      </c>
    </row>
    <row r="91" spans="1:18" x14ac:dyDescent="0.25">
      <c r="A91" s="42">
        <v>45741</v>
      </c>
      <c r="B91" s="2" t="s">
        <v>40</v>
      </c>
      <c r="C91" s="2" t="s">
        <v>15</v>
      </c>
      <c r="D91" s="2" t="s">
        <v>75</v>
      </c>
      <c r="E91" s="2" t="s">
        <v>21</v>
      </c>
      <c r="F91" s="2" t="s">
        <v>54</v>
      </c>
      <c r="G91" s="2" t="s">
        <v>17</v>
      </c>
      <c r="H91" s="2" t="s">
        <v>55</v>
      </c>
      <c r="K91" s="2" t="s">
        <v>76</v>
      </c>
      <c r="L91" s="2">
        <v>0.4</v>
      </c>
      <c r="N91" s="2">
        <v>7.3</v>
      </c>
      <c r="O91" s="2" t="s">
        <v>57</v>
      </c>
      <c r="R91" s="2" t="s">
        <v>57</v>
      </c>
    </row>
    <row r="92" spans="1:18" x14ac:dyDescent="0.25">
      <c r="A92" s="42">
        <v>45720</v>
      </c>
      <c r="B92" s="2" t="s">
        <v>40</v>
      </c>
      <c r="C92" s="2" t="s">
        <v>15</v>
      </c>
      <c r="D92" s="2" t="s">
        <v>75</v>
      </c>
      <c r="E92" s="2" t="s">
        <v>21</v>
      </c>
      <c r="F92" s="2" t="s">
        <v>54</v>
      </c>
      <c r="G92" s="2" t="s">
        <v>17</v>
      </c>
      <c r="H92" s="2" t="s">
        <v>55</v>
      </c>
      <c r="K92" s="2" t="s">
        <v>76</v>
      </c>
      <c r="L92" s="2">
        <v>1</v>
      </c>
      <c r="N92" s="2">
        <v>7.3</v>
      </c>
      <c r="O92" s="2" t="s">
        <v>57</v>
      </c>
      <c r="R92" s="2" t="s">
        <v>57</v>
      </c>
    </row>
    <row r="93" spans="1:18" x14ac:dyDescent="0.25">
      <c r="A93" s="42">
        <v>45742</v>
      </c>
      <c r="B93" s="2" t="s">
        <v>40</v>
      </c>
      <c r="C93" s="2" t="s">
        <v>15</v>
      </c>
      <c r="D93" s="2" t="s">
        <v>75</v>
      </c>
      <c r="E93" s="2" t="s">
        <v>21</v>
      </c>
      <c r="F93" s="2" t="s">
        <v>54</v>
      </c>
      <c r="G93" s="2" t="s">
        <v>17</v>
      </c>
      <c r="H93" s="2" t="s">
        <v>55</v>
      </c>
      <c r="K93" s="2" t="s">
        <v>76</v>
      </c>
      <c r="L93" s="2">
        <v>0.5</v>
      </c>
      <c r="N93" s="2">
        <v>7.3</v>
      </c>
      <c r="O93" s="2" t="s">
        <v>57</v>
      </c>
      <c r="R93" s="2" t="s">
        <v>57</v>
      </c>
    </row>
    <row r="94" spans="1:18" x14ac:dyDescent="0.25">
      <c r="A94" s="42">
        <v>45720</v>
      </c>
      <c r="B94" s="2" t="s">
        <v>40</v>
      </c>
      <c r="C94" s="2" t="s">
        <v>15</v>
      </c>
      <c r="D94" s="2" t="s">
        <v>75</v>
      </c>
      <c r="E94" s="2" t="s">
        <v>21</v>
      </c>
      <c r="F94" s="2" t="s">
        <v>54</v>
      </c>
      <c r="G94" s="2" t="s">
        <v>17</v>
      </c>
      <c r="H94" s="2" t="s">
        <v>55</v>
      </c>
      <c r="K94" s="2" t="s">
        <v>76</v>
      </c>
      <c r="L94" s="2">
        <v>0.4</v>
      </c>
      <c r="N94" s="2">
        <v>7.3</v>
      </c>
      <c r="O94" s="2" t="s">
        <v>57</v>
      </c>
      <c r="R94" s="2" t="s">
        <v>57</v>
      </c>
    </row>
    <row r="95" spans="1:18" x14ac:dyDescent="0.25">
      <c r="A95" s="42">
        <v>45720</v>
      </c>
      <c r="B95" s="2" t="s">
        <v>40</v>
      </c>
      <c r="C95" s="2" t="s">
        <v>15</v>
      </c>
      <c r="D95" s="2" t="s">
        <v>75</v>
      </c>
      <c r="E95" s="2" t="s">
        <v>21</v>
      </c>
      <c r="F95" s="2" t="s">
        <v>54</v>
      </c>
      <c r="G95" s="2" t="s">
        <v>17</v>
      </c>
      <c r="H95" s="2" t="s">
        <v>55</v>
      </c>
      <c r="K95" s="2" t="s">
        <v>76</v>
      </c>
      <c r="L95" s="2">
        <v>1</v>
      </c>
      <c r="N95" s="2">
        <v>7.3</v>
      </c>
      <c r="O95" s="2" t="s">
        <v>57</v>
      </c>
      <c r="R95" s="2" t="s">
        <v>57</v>
      </c>
    </row>
    <row r="96" spans="1:18" x14ac:dyDescent="0.25">
      <c r="A96" s="42">
        <v>45729</v>
      </c>
      <c r="B96" s="2" t="s">
        <v>40</v>
      </c>
      <c r="C96" s="2" t="s">
        <v>15</v>
      </c>
      <c r="D96" s="2" t="s">
        <v>75</v>
      </c>
      <c r="E96" s="2" t="s">
        <v>21</v>
      </c>
      <c r="F96" s="2" t="s">
        <v>54</v>
      </c>
      <c r="G96" s="2" t="s">
        <v>17</v>
      </c>
      <c r="H96" s="2" t="s">
        <v>55</v>
      </c>
      <c r="K96" s="2" t="s">
        <v>76</v>
      </c>
      <c r="L96" s="2">
        <v>0.4</v>
      </c>
      <c r="N96" s="2">
        <v>7.3</v>
      </c>
      <c r="O96" s="2" t="s">
        <v>57</v>
      </c>
      <c r="R96" s="2" t="s">
        <v>57</v>
      </c>
    </row>
    <row r="97" spans="1:18" x14ac:dyDescent="0.25">
      <c r="A97" s="42">
        <v>45742</v>
      </c>
      <c r="B97" s="2" t="s">
        <v>40</v>
      </c>
      <c r="C97" s="2" t="s">
        <v>15</v>
      </c>
      <c r="D97" s="2" t="s">
        <v>75</v>
      </c>
      <c r="E97" s="2" t="s">
        <v>21</v>
      </c>
      <c r="F97" s="2" t="s">
        <v>54</v>
      </c>
      <c r="G97" s="2" t="s">
        <v>17</v>
      </c>
      <c r="H97" s="2" t="s">
        <v>55</v>
      </c>
      <c r="K97" s="2" t="s">
        <v>76</v>
      </c>
      <c r="L97" s="2">
        <v>1.4</v>
      </c>
      <c r="N97" s="2">
        <v>7.3</v>
      </c>
      <c r="O97" s="2" t="s">
        <v>57</v>
      </c>
      <c r="R97" s="2" t="s">
        <v>57</v>
      </c>
    </row>
    <row r="98" spans="1:18" x14ac:dyDescent="0.25">
      <c r="A98" s="42">
        <v>45741</v>
      </c>
      <c r="B98" s="2" t="s">
        <v>40</v>
      </c>
      <c r="C98" s="2" t="s">
        <v>15</v>
      </c>
      <c r="D98" s="2" t="s">
        <v>75</v>
      </c>
      <c r="E98" s="2" t="s">
        <v>21</v>
      </c>
      <c r="F98" s="2" t="s">
        <v>54</v>
      </c>
      <c r="G98" s="2" t="s">
        <v>17</v>
      </c>
      <c r="H98" s="2" t="s">
        <v>55</v>
      </c>
      <c r="K98" s="2" t="s">
        <v>76</v>
      </c>
      <c r="L98" s="2">
        <v>0.2</v>
      </c>
      <c r="N98" s="2">
        <v>7.3</v>
      </c>
      <c r="O98" s="2" t="s">
        <v>57</v>
      </c>
      <c r="R98" s="2" t="s">
        <v>57</v>
      </c>
    </row>
    <row r="99" spans="1:18" x14ac:dyDescent="0.25">
      <c r="A99" s="42">
        <v>45747</v>
      </c>
      <c r="B99" s="2" t="s">
        <v>40</v>
      </c>
      <c r="C99" s="2" t="s">
        <v>15</v>
      </c>
      <c r="D99" s="2" t="s">
        <v>77</v>
      </c>
      <c r="E99" s="2" t="s">
        <v>19</v>
      </c>
      <c r="F99" s="2" t="s">
        <v>54</v>
      </c>
      <c r="G99" s="2" t="s">
        <v>17</v>
      </c>
      <c r="H99" s="2" t="s">
        <v>55</v>
      </c>
      <c r="L99" s="2">
        <v>0.3</v>
      </c>
      <c r="N99" s="2">
        <v>6.8</v>
      </c>
      <c r="O99" s="2" t="s">
        <v>57</v>
      </c>
      <c r="R99" s="2" t="s">
        <v>57</v>
      </c>
    </row>
    <row r="100" spans="1:18" x14ac:dyDescent="0.25">
      <c r="A100" s="42">
        <v>45726</v>
      </c>
      <c r="B100" s="2" t="s">
        <v>40</v>
      </c>
      <c r="C100" s="2" t="s">
        <v>15</v>
      </c>
      <c r="D100" s="2" t="s">
        <v>77</v>
      </c>
      <c r="E100" s="2" t="s">
        <v>19</v>
      </c>
      <c r="F100" s="2" t="s">
        <v>54</v>
      </c>
      <c r="G100" s="2" t="s">
        <v>17</v>
      </c>
      <c r="H100" s="2" t="s">
        <v>55</v>
      </c>
      <c r="L100" s="2">
        <v>0.3</v>
      </c>
      <c r="N100" s="2">
        <v>6.8</v>
      </c>
      <c r="O100" s="2" t="s">
        <v>57</v>
      </c>
      <c r="R100" s="2" t="s">
        <v>57</v>
      </c>
    </row>
    <row r="101" spans="1:18" x14ac:dyDescent="0.25">
      <c r="A101" s="42">
        <v>45728</v>
      </c>
      <c r="B101" s="2" t="s">
        <v>40</v>
      </c>
      <c r="C101" s="2" t="s">
        <v>15</v>
      </c>
      <c r="D101" s="2" t="s">
        <v>77</v>
      </c>
      <c r="E101" s="2" t="s">
        <v>19</v>
      </c>
      <c r="F101" s="2" t="s">
        <v>54</v>
      </c>
      <c r="G101" s="2" t="s">
        <v>17</v>
      </c>
      <c r="H101" s="2" t="s">
        <v>55</v>
      </c>
      <c r="L101" s="2">
        <v>0.6</v>
      </c>
      <c r="N101" s="2">
        <v>6.8</v>
      </c>
      <c r="O101" s="2" t="s">
        <v>57</v>
      </c>
      <c r="R101" s="2" t="s">
        <v>57</v>
      </c>
    </row>
    <row r="102" spans="1:18" x14ac:dyDescent="0.25">
      <c r="A102" s="42">
        <v>45728</v>
      </c>
      <c r="B102" s="2" t="s">
        <v>40</v>
      </c>
      <c r="C102" s="2" t="s">
        <v>15</v>
      </c>
      <c r="D102" s="2" t="s">
        <v>77</v>
      </c>
      <c r="E102" s="2" t="s">
        <v>19</v>
      </c>
      <c r="F102" s="2" t="s">
        <v>54</v>
      </c>
      <c r="G102" s="2" t="s">
        <v>17</v>
      </c>
      <c r="H102" s="2" t="s">
        <v>55</v>
      </c>
      <c r="L102" s="2">
        <v>0.3</v>
      </c>
      <c r="N102" s="2">
        <v>6.8</v>
      </c>
      <c r="O102" s="2" t="s">
        <v>57</v>
      </c>
      <c r="R102" s="2" t="s">
        <v>57</v>
      </c>
    </row>
    <row r="103" spans="1:18" x14ac:dyDescent="0.25">
      <c r="A103" s="42">
        <v>45680</v>
      </c>
      <c r="B103" s="2" t="s">
        <v>40</v>
      </c>
      <c r="C103" s="2" t="s">
        <v>15</v>
      </c>
      <c r="D103" s="2" t="s">
        <v>78</v>
      </c>
      <c r="E103" s="2" t="s">
        <v>16</v>
      </c>
      <c r="F103" s="2" t="s">
        <v>54</v>
      </c>
      <c r="G103" s="2" t="s">
        <v>17</v>
      </c>
      <c r="H103" s="2" t="s">
        <v>55</v>
      </c>
      <c r="K103" s="2" t="s">
        <v>79</v>
      </c>
      <c r="L103" s="2">
        <v>0.4</v>
      </c>
      <c r="N103" s="2">
        <v>6.6</v>
      </c>
      <c r="O103" s="2" t="s">
        <v>57</v>
      </c>
      <c r="R103" s="2" t="s">
        <v>57</v>
      </c>
    </row>
    <row r="104" spans="1:18" x14ac:dyDescent="0.25">
      <c r="A104" s="42">
        <v>45659</v>
      </c>
      <c r="B104" s="2" t="s">
        <v>40</v>
      </c>
      <c r="C104" s="2" t="s">
        <v>15</v>
      </c>
      <c r="D104" s="2" t="s">
        <v>78</v>
      </c>
      <c r="E104" s="2" t="s">
        <v>16</v>
      </c>
      <c r="F104" s="2" t="s">
        <v>54</v>
      </c>
      <c r="G104" s="2" t="s">
        <v>17</v>
      </c>
      <c r="H104" s="2" t="s">
        <v>55</v>
      </c>
      <c r="K104" s="2" t="s">
        <v>79</v>
      </c>
      <c r="L104" s="2">
        <v>2</v>
      </c>
      <c r="N104" s="2">
        <v>6.6</v>
      </c>
      <c r="O104" s="2" t="s">
        <v>57</v>
      </c>
      <c r="R104" s="2" t="s">
        <v>57</v>
      </c>
    </row>
    <row r="105" spans="1:18" x14ac:dyDescent="0.25">
      <c r="A105" s="42">
        <v>45659</v>
      </c>
      <c r="B105" s="2" t="s">
        <v>40</v>
      </c>
      <c r="C105" s="2" t="s">
        <v>15</v>
      </c>
      <c r="D105" s="2" t="s">
        <v>78</v>
      </c>
      <c r="E105" s="2" t="s">
        <v>16</v>
      </c>
      <c r="F105" s="2" t="s">
        <v>54</v>
      </c>
      <c r="G105" s="2" t="s">
        <v>17</v>
      </c>
      <c r="H105" s="2" t="s">
        <v>55</v>
      </c>
      <c r="K105" s="2" t="s">
        <v>79</v>
      </c>
      <c r="L105" s="2">
        <v>0.7</v>
      </c>
      <c r="N105" s="2">
        <v>6.6</v>
      </c>
      <c r="O105" s="2" t="s">
        <v>57</v>
      </c>
      <c r="R105" s="2" t="s">
        <v>57</v>
      </c>
    </row>
    <row r="106" spans="1:18" x14ac:dyDescent="0.25">
      <c r="A106" s="42">
        <v>45734</v>
      </c>
      <c r="B106" s="2" t="s">
        <v>40</v>
      </c>
      <c r="C106" s="2" t="s">
        <v>15</v>
      </c>
      <c r="D106" s="2" t="s">
        <v>80</v>
      </c>
      <c r="E106" s="2" t="s">
        <v>22</v>
      </c>
      <c r="F106" s="2" t="s">
        <v>54</v>
      </c>
      <c r="G106" s="2" t="s">
        <v>17</v>
      </c>
      <c r="H106" s="2" t="s">
        <v>55</v>
      </c>
      <c r="L106" s="2">
        <v>0.8</v>
      </c>
      <c r="N106" s="2">
        <v>6.3</v>
      </c>
      <c r="O106" s="2" t="s">
        <v>57</v>
      </c>
      <c r="R106" s="2" t="s">
        <v>57</v>
      </c>
    </row>
    <row r="107" spans="1:18" x14ac:dyDescent="0.25">
      <c r="A107" s="42">
        <v>45735</v>
      </c>
      <c r="B107" s="2" t="s">
        <v>40</v>
      </c>
      <c r="C107" s="2" t="s">
        <v>15</v>
      </c>
      <c r="D107" s="2" t="s">
        <v>80</v>
      </c>
      <c r="E107" s="2" t="s">
        <v>22</v>
      </c>
      <c r="F107" s="2" t="s">
        <v>54</v>
      </c>
      <c r="G107" s="2" t="s">
        <v>17</v>
      </c>
      <c r="H107" s="2" t="s">
        <v>55</v>
      </c>
      <c r="L107" s="2">
        <v>0.5</v>
      </c>
      <c r="N107" s="2">
        <v>6.3</v>
      </c>
      <c r="O107" s="2" t="s">
        <v>57</v>
      </c>
      <c r="R107" s="2" t="s">
        <v>57</v>
      </c>
    </row>
    <row r="108" spans="1:18" x14ac:dyDescent="0.25">
      <c r="A108" s="42">
        <v>45721</v>
      </c>
      <c r="B108" s="2" t="s">
        <v>40</v>
      </c>
      <c r="C108" s="2" t="s">
        <v>15</v>
      </c>
      <c r="D108" s="2" t="s">
        <v>80</v>
      </c>
      <c r="E108" s="2" t="s">
        <v>22</v>
      </c>
      <c r="F108" s="2" t="s">
        <v>54</v>
      </c>
      <c r="G108" s="2" t="s">
        <v>17</v>
      </c>
      <c r="H108" s="2" t="s">
        <v>55</v>
      </c>
      <c r="L108" s="2">
        <v>2</v>
      </c>
      <c r="N108" s="2">
        <v>6.3</v>
      </c>
      <c r="O108" s="2" t="s">
        <v>57</v>
      </c>
      <c r="R108" s="2" t="s">
        <v>57</v>
      </c>
    </row>
    <row r="109" spans="1:18" x14ac:dyDescent="0.25">
      <c r="A109" s="42">
        <v>45740</v>
      </c>
      <c r="B109" s="2" t="s">
        <v>40</v>
      </c>
      <c r="C109" s="2" t="s">
        <v>15</v>
      </c>
      <c r="D109" s="2" t="s">
        <v>80</v>
      </c>
      <c r="E109" s="2" t="s">
        <v>22</v>
      </c>
      <c r="F109" s="2" t="s">
        <v>54</v>
      </c>
      <c r="G109" s="2" t="s">
        <v>17</v>
      </c>
      <c r="H109" s="2" t="s">
        <v>55</v>
      </c>
      <c r="L109" s="2">
        <v>0.2</v>
      </c>
      <c r="N109" s="2">
        <v>6.3</v>
      </c>
      <c r="O109" s="2" t="s">
        <v>57</v>
      </c>
      <c r="R109" s="2" t="s">
        <v>57</v>
      </c>
    </row>
    <row r="110" spans="1:18" x14ac:dyDescent="0.25">
      <c r="A110" s="42">
        <v>45721</v>
      </c>
      <c r="B110" s="2" t="s">
        <v>40</v>
      </c>
      <c r="C110" s="2" t="s">
        <v>15</v>
      </c>
      <c r="D110" s="2" t="s">
        <v>80</v>
      </c>
      <c r="E110" s="2" t="s">
        <v>22</v>
      </c>
      <c r="F110" s="2" t="s">
        <v>54</v>
      </c>
      <c r="G110" s="2" t="s">
        <v>17</v>
      </c>
      <c r="H110" s="2" t="s">
        <v>55</v>
      </c>
      <c r="L110" s="2">
        <v>0.5</v>
      </c>
      <c r="N110" s="2">
        <v>6.3</v>
      </c>
      <c r="O110" s="2" t="s">
        <v>57</v>
      </c>
      <c r="R110" s="2" t="s">
        <v>57</v>
      </c>
    </row>
    <row r="111" spans="1:18" x14ac:dyDescent="0.25">
      <c r="A111" s="42">
        <v>45735</v>
      </c>
      <c r="B111" s="2" t="s">
        <v>40</v>
      </c>
      <c r="C111" s="2" t="s">
        <v>15</v>
      </c>
      <c r="D111" s="2" t="s">
        <v>80</v>
      </c>
      <c r="E111" s="2" t="s">
        <v>22</v>
      </c>
      <c r="F111" s="2" t="s">
        <v>54</v>
      </c>
      <c r="G111" s="2" t="s">
        <v>17</v>
      </c>
      <c r="H111" s="2" t="s">
        <v>55</v>
      </c>
      <c r="L111" s="2">
        <v>2</v>
      </c>
      <c r="N111" s="2">
        <v>6.3</v>
      </c>
      <c r="O111" s="2" t="s">
        <v>57</v>
      </c>
      <c r="R111" s="2" t="s">
        <v>57</v>
      </c>
    </row>
    <row r="112" spans="1:18" x14ac:dyDescent="0.25">
      <c r="A112" s="42">
        <v>45738</v>
      </c>
      <c r="B112" s="2" t="s">
        <v>40</v>
      </c>
      <c r="C112" s="2" t="s">
        <v>15</v>
      </c>
      <c r="D112" s="2" t="s">
        <v>81</v>
      </c>
      <c r="E112" s="2" t="s">
        <v>18</v>
      </c>
      <c r="F112" s="2" t="s">
        <v>54</v>
      </c>
      <c r="G112" s="2" t="s">
        <v>17</v>
      </c>
      <c r="H112" s="2" t="s">
        <v>55</v>
      </c>
      <c r="K112" s="2" t="s">
        <v>82</v>
      </c>
      <c r="L112" s="2">
        <v>1</v>
      </c>
      <c r="N112" s="2">
        <v>6.2</v>
      </c>
      <c r="O112" s="2" t="s">
        <v>57</v>
      </c>
      <c r="R112" s="2" t="s">
        <v>57</v>
      </c>
    </row>
    <row r="113" spans="1:18" x14ac:dyDescent="0.25">
      <c r="A113" s="42">
        <v>45742</v>
      </c>
      <c r="B113" s="2" t="s">
        <v>40</v>
      </c>
      <c r="C113" s="2" t="s">
        <v>15</v>
      </c>
      <c r="D113" s="2" t="s">
        <v>81</v>
      </c>
      <c r="E113" s="2" t="s">
        <v>18</v>
      </c>
      <c r="F113" s="2" t="s">
        <v>54</v>
      </c>
      <c r="G113" s="2" t="s">
        <v>17</v>
      </c>
      <c r="H113" s="2" t="s">
        <v>55</v>
      </c>
      <c r="K113" s="2" t="s">
        <v>82</v>
      </c>
      <c r="L113" s="2">
        <v>0.3</v>
      </c>
      <c r="N113" s="2">
        <v>6.2</v>
      </c>
      <c r="O113" s="2" t="s">
        <v>57</v>
      </c>
      <c r="R113" s="2" t="s">
        <v>57</v>
      </c>
    </row>
    <row r="114" spans="1:18" x14ac:dyDescent="0.25">
      <c r="A114" s="42">
        <v>45742</v>
      </c>
      <c r="B114" s="2" t="s">
        <v>40</v>
      </c>
      <c r="C114" s="2" t="s">
        <v>15</v>
      </c>
      <c r="D114" s="2" t="s">
        <v>81</v>
      </c>
      <c r="E114" s="2" t="s">
        <v>18</v>
      </c>
      <c r="F114" s="2" t="s">
        <v>54</v>
      </c>
      <c r="G114" s="2" t="s">
        <v>17</v>
      </c>
      <c r="H114" s="2" t="s">
        <v>55</v>
      </c>
      <c r="K114" s="2" t="s">
        <v>82</v>
      </c>
      <c r="L114" s="2">
        <v>0.2</v>
      </c>
      <c r="N114" s="2">
        <v>6.2</v>
      </c>
      <c r="O114" s="2" t="s">
        <v>57</v>
      </c>
      <c r="R114" s="2" t="s">
        <v>57</v>
      </c>
    </row>
    <row r="115" spans="1:18" x14ac:dyDescent="0.25">
      <c r="A115" s="42">
        <v>45742</v>
      </c>
      <c r="B115" s="2" t="s">
        <v>40</v>
      </c>
      <c r="C115" s="2" t="s">
        <v>15</v>
      </c>
      <c r="D115" s="2" t="s">
        <v>81</v>
      </c>
      <c r="E115" s="2" t="s">
        <v>18</v>
      </c>
      <c r="F115" s="2" t="s">
        <v>54</v>
      </c>
      <c r="G115" s="2" t="s">
        <v>17</v>
      </c>
      <c r="H115" s="2" t="s">
        <v>55</v>
      </c>
      <c r="K115" s="2" t="s">
        <v>82</v>
      </c>
      <c r="L115" s="2">
        <v>0.8</v>
      </c>
      <c r="N115" s="2">
        <v>6.2</v>
      </c>
      <c r="O115" s="2" t="s">
        <v>57</v>
      </c>
      <c r="R115" s="2" t="s">
        <v>57</v>
      </c>
    </row>
    <row r="116" spans="1:18" x14ac:dyDescent="0.25">
      <c r="A116" s="42">
        <v>45742</v>
      </c>
      <c r="B116" s="2" t="s">
        <v>40</v>
      </c>
      <c r="C116" s="2" t="s">
        <v>15</v>
      </c>
      <c r="D116" s="2" t="s">
        <v>81</v>
      </c>
      <c r="E116" s="2" t="s">
        <v>18</v>
      </c>
      <c r="F116" s="2" t="s">
        <v>54</v>
      </c>
      <c r="G116" s="2" t="s">
        <v>17</v>
      </c>
      <c r="H116" s="2" t="s">
        <v>55</v>
      </c>
      <c r="K116" s="2" t="s">
        <v>82</v>
      </c>
      <c r="L116" s="2">
        <v>2</v>
      </c>
      <c r="N116" s="2">
        <v>6.2</v>
      </c>
      <c r="O116" s="2" t="s">
        <v>57</v>
      </c>
      <c r="R116" s="2" t="s">
        <v>57</v>
      </c>
    </row>
    <row r="117" spans="1:18" x14ac:dyDescent="0.25">
      <c r="A117" s="42">
        <v>45700</v>
      </c>
      <c r="B117" s="2" t="s">
        <v>40</v>
      </c>
      <c r="C117" s="2" t="s">
        <v>15</v>
      </c>
      <c r="D117" s="2" t="s">
        <v>83</v>
      </c>
      <c r="E117" s="2" t="s">
        <v>18</v>
      </c>
      <c r="F117" s="2" t="s">
        <v>54</v>
      </c>
      <c r="G117" s="2" t="s">
        <v>17</v>
      </c>
      <c r="H117" s="2" t="s">
        <v>55</v>
      </c>
      <c r="K117" s="2" t="s">
        <v>84</v>
      </c>
      <c r="L117" s="2">
        <v>0.2</v>
      </c>
      <c r="N117" s="2">
        <v>5.5</v>
      </c>
      <c r="O117" s="2" t="s">
        <v>57</v>
      </c>
      <c r="R117" s="2" t="s">
        <v>57</v>
      </c>
    </row>
    <row r="118" spans="1:18" x14ac:dyDescent="0.25">
      <c r="A118" s="42">
        <v>45684</v>
      </c>
      <c r="B118" s="2" t="s">
        <v>40</v>
      </c>
      <c r="C118" s="2" t="s">
        <v>15</v>
      </c>
      <c r="D118" s="2" t="s">
        <v>83</v>
      </c>
      <c r="E118" s="2" t="s">
        <v>18</v>
      </c>
      <c r="F118" s="2" t="s">
        <v>54</v>
      </c>
      <c r="G118" s="2" t="s">
        <v>17</v>
      </c>
      <c r="H118" s="2" t="s">
        <v>55</v>
      </c>
      <c r="K118" s="2" t="s">
        <v>84</v>
      </c>
      <c r="L118" s="2">
        <v>0.2</v>
      </c>
      <c r="N118" s="2">
        <v>5.5</v>
      </c>
      <c r="O118" s="2" t="s">
        <v>57</v>
      </c>
      <c r="R118" s="2" t="s">
        <v>57</v>
      </c>
    </row>
    <row r="119" spans="1:18" x14ac:dyDescent="0.25">
      <c r="A119" s="42">
        <v>45670</v>
      </c>
      <c r="B119" s="2" t="s">
        <v>40</v>
      </c>
      <c r="C119" s="2" t="s">
        <v>15</v>
      </c>
      <c r="D119" s="2" t="s">
        <v>83</v>
      </c>
      <c r="E119" s="2" t="s">
        <v>18</v>
      </c>
      <c r="F119" s="2" t="s">
        <v>54</v>
      </c>
      <c r="G119" s="2" t="s">
        <v>17</v>
      </c>
      <c r="H119" s="2" t="s">
        <v>55</v>
      </c>
      <c r="K119" s="2" t="s">
        <v>84</v>
      </c>
      <c r="L119" s="2">
        <v>0.6</v>
      </c>
      <c r="N119" s="2">
        <v>5.5</v>
      </c>
      <c r="O119" s="2" t="s">
        <v>57</v>
      </c>
      <c r="R119" s="2" t="s">
        <v>57</v>
      </c>
    </row>
    <row r="120" spans="1:18" x14ac:dyDescent="0.25">
      <c r="A120" s="42">
        <v>45738</v>
      </c>
      <c r="B120" s="2" t="s">
        <v>40</v>
      </c>
      <c r="C120" s="2" t="s">
        <v>15</v>
      </c>
      <c r="D120" s="2" t="s">
        <v>83</v>
      </c>
      <c r="E120" s="2" t="s">
        <v>18</v>
      </c>
      <c r="F120" s="2" t="s">
        <v>54</v>
      </c>
      <c r="G120" s="2" t="s">
        <v>17</v>
      </c>
      <c r="H120" s="2" t="s">
        <v>55</v>
      </c>
      <c r="K120" s="2" t="s">
        <v>84</v>
      </c>
      <c r="L120" s="2">
        <v>0.3</v>
      </c>
      <c r="N120" s="2">
        <v>5.5</v>
      </c>
      <c r="O120" s="2" t="s">
        <v>57</v>
      </c>
      <c r="R120" s="2" t="s">
        <v>57</v>
      </c>
    </row>
    <row r="121" spans="1:18" x14ac:dyDescent="0.25">
      <c r="A121" s="42">
        <v>45672</v>
      </c>
      <c r="B121" s="2" t="s">
        <v>40</v>
      </c>
      <c r="C121" s="2" t="s">
        <v>15</v>
      </c>
      <c r="D121" s="2" t="s">
        <v>83</v>
      </c>
      <c r="E121" s="2" t="s">
        <v>18</v>
      </c>
      <c r="F121" s="2" t="s">
        <v>54</v>
      </c>
      <c r="G121" s="2" t="s">
        <v>17</v>
      </c>
      <c r="H121" s="2" t="s">
        <v>55</v>
      </c>
      <c r="K121" s="2" t="s">
        <v>84</v>
      </c>
      <c r="L121" s="2">
        <v>0.2</v>
      </c>
      <c r="N121" s="2">
        <v>5.5</v>
      </c>
      <c r="O121" s="2" t="s">
        <v>57</v>
      </c>
      <c r="R121" s="2" t="s">
        <v>57</v>
      </c>
    </row>
    <row r="122" spans="1:18" x14ac:dyDescent="0.25">
      <c r="A122" s="42">
        <v>45686</v>
      </c>
      <c r="B122" s="2" t="s">
        <v>40</v>
      </c>
      <c r="C122" s="2" t="s">
        <v>15</v>
      </c>
      <c r="D122" s="2" t="s">
        <v>85</v>
      </c>
      <c r="E122" s="2" t="s">
        <v>18</v>
      </c>
      <c r="F122" s="2" t="s">
        <v>54</v>
      </c>
      <c r="G122" s="2" t="s">
        <v>17</v>
      </c>
      <c r="H122" s="2" t="s">
        <v>55</v>
      </c>
      <c r="L122" s="2">
        <v>0.4</v>
      </c>
      <c r="N122" s="2">
        <v>4.7</v>
      </c>
      <c r="O122" s="2" t="s">
        <v>57</v>
      </c>
      <c r="R122" s="2" t="s">
        <v>57</v>
      </c>
    </row>
    <row r="123" spans="1:18" x14ac:dyDescent="0.25">
      <c r="A123" s="42">
        <v>45728</v>
      </c>
      <c r="B123" s="2" t="s">
        <v>40</v>
      </c>
      <c r="C123" s="2" t="s">
        <v>15</v>
      </c>
      <c r="D123" s="2" t="s">
        <v>85</v>
      </c>
      <c r="E123" s="2" t="s">
        <v>18</v>
      </c>
      <c r="F123" s="2" t="s">
        <v>54</v>
      </c>
      <c r="G123" s="2" t="s">
        <v>17</v>
      </c>
      <c r="H123" s="2" t="s">
        <v>55</v>
      </c>
      <c r="L123" s="2">
        <v>0.3</v>
      </c>
      <c r="N123" s="2">
        <v>4.7</v>
      </c>
      <c r="O123" s="2" t="s">
        <v>57</v>
      </c>
      <c r="R123" s="2" t="s">
        <v>57</v>
      </c>
    </row>
    <row r="124" spans="1:18" x14ac:dyDescent="0.25">
      <c r="A124" s="42">
        <v>45700</v>
      </c>
      <c r="B124" s="2" t="s">
        <v>40</v>
      </c>
      <c r="C124" s="2" t="s">
        <v>15</v>
      </c>
      <c r="D124" s="2" t="s">
        <v>85</v>
      </c>
      <c r="E124" s="2" t="s">
        <v>18</v>
      </c>
      <c r="F124" s="2" t="s">
        <v>54</v>
      </c>
      <c r="G124" s="2" t="s">
        <v>17</v>
      </c>
      <c r="H124" s="2" t="s">
        <v>55</v>
      </c>
      <c r="L124" s="2">
        <v>0.3</v>
      </c>
      <c r="N124" s="2">
        <v>4.7</v>
      </c>
      <c r="O124" s="2" t="s">
        <v>57</v>
      </c>
      <c r="R124" s="2" t="s">
        <v>57</v>
      </c>
    </row>
    <row r="125" spans="1:18" x14ac:dyDescent="0.25">
      <c r="A125" s="42">
        <v>45744</v>
      </c>
      <c r="B125" s="2" t="s">
        <v>40</v>
      </c>
      <c r="C125" s="2" t="s">
        <v>15</v>
      </c>
      <c r="D125" s="2" t="s">
        <v>86</v>
      </c>
      <c r="E125" s="2" t="s">
        <v>18</v>
      </c>
      <c r="F125" s="2" t="s">
        <v>54</v>
      </c>
      <c r="G125" s="2" t="s">
        <v>17</v>
      </c>
      <c r="H125" s="2" t="s">
        <v>55</v>
      </c>
      <c r="K125" s="2" t="s">
        <v>87</v>
      </c>
      <c r="L125" s="2">
        <v>0.2</v>
      </c>
      <c r="N125" s="2">
        <v>4.5999999999999996</v>
      </c>
      <c r="O125" s="2" t="s">
        <v>57</v>
      </c>
      <c r="R125" s="2" t="s">
        <v>57</v>
      </c>
    </row>
    <row r="126" spans="1:18" x14ac:dyDescent="0.25">
      <c r="A126" s="42">
        <v>45741</v>
      </c>
      <c r="B126" s="2" t="s">
        <v>40</v>
      </c>
      <c r="C126" s="2" t="s">
        <v>15</v>
      </c>
      <c r="D126" s="2" t="s">
        <v>86</v>
      </c>
      <c r="E126" s="2" t="s">
        <v>18</v>
      </c>
      <c r="F126" s="2" t="s">
        <v>54</v>
      </c>
      <c r="G126" s="2" t="s">
        <v>17</v>
      </c>
      <c r="H126" s="2" t="s">
        <v>55</v>
      </c>
      <c r="K126" s="2" t="s">
        <v>87</v>
      </c>
      <c r="L126" s="2">
        <v>0.4</v>
      </c>
      <c r="N126" s="2">
        <v>4.5999999999999996</v>
      </c>
      <c r="O126" s="2" t="s">
        <v>57</v>
      </c>
      <c r="R126" s="2" t="s">
        <v>57</v>
      </c>
    </row>
    <row r="127" spans="1:18" x14ac:dyDescent="0.25">
      <c r="A127" s="42">
        <v>45741</v>
      </c>
      <c r="B127" s="2" t="s">
        <v>40</v>
      </c>
      <c r="C127" s="2" t="s">
        <v>15</v>
      </c>
      <c r="D127" s="2" t="s">
        <v>86</v>
      </c>
      <c r="E127" s="2" t="s">
        <v>18</v>
      </c>
      <c r="F127" s="2" t="s">
        <v>54</v>
      </c>
      <c r="G127" s="2" t="s">
        <v>17</v>
      </c>
      <c r="H127" s="2" t="s">
        <v>55</v>
      </c>
      <c r="K127" s="2" t="s">
        <v>87</v>
      </c>
      <c r="L127" s="2">
        <v>0.4</v>
      </c>
      <c r="N127" s="2">
        <v>4.5999999999999996</v>
      </c>
      <c r="O127" s="2" t="s">
        <v>57</v>
      </c>
      <c r="R127" s="2" t="s">
        <v>57</v>
      </c>
    </row>
    <row r="128" spans="1:18" x14ac:dyDescent="0.25">
      <c r="A128" s="42">
        <v>45679</v>
      </c>
      <c r="B128" s="2" t="s">
        <v>40</v>
      </c>
      <c r="C128" s="2" t="s">
        <v>15</v>
      </c>
      <c r="D128" s="2" t="s">
        <v>88</v>
      </c>
      <c r="E128" s="2" t="s">
        <v>18</v>
      </c>
      <c r="F128" s="2" t="s">
        <v>54</v>
      </c>
      <c r="G128" s="2" t="s">
        <v>17</v>
      </c>
      <c r="H128" s="2" t="s">
        <v>55</v>
      </c>
      <c r="K128" s="2" t="s">
        <v>89</v>
      </c>
      <c r="L128" s="2">
        <v>0.2</v>
      </c>
      <c r="N128" s="2">
        <v>4.2</v>
      </c>
      <c r="O128" s="2" t="s">
        <v>57</v>
      </c>
      <c r="R128" s="2" t="s">
        <v>57</v>
      </c>
    </row>
    <row r="129" spans="1:18" x14ac:dyDescent="0.25">
      <c r="A129" s="42">
        <v>45695</v>
      </c>
      <c r="B129" s="2" t="s">
        <v>40</v>
      </c>
      <c r="C129" s="2" t="s">
        <v>15</v>
      </c>
      <c r="D129" s="2" t="s">
        <v>88</v>
      </c>
      <c r="E129" s="2" t="s">
        <v>18</v>
      </c>
      <c r="F129" s="2" t="s">
        <v>54</v>
      </c>
      <c r="G129" s="2" t="s">
        <v>17</v>
      </c>
      <c r="H129" s="2" t="s">
        <v>55</v>
      </c>
      <c r="K129" s="2" t="s">
        <v>89</v>
      </c>
      <c r="L129" s="2">
        <v>0.2</v>
      </c>
      <c r="N129" s="2">
        <v>4.2</v>
      </c>
      <c r="O129" s="2" t="s">
        <v>57</v>
      </c>
      <c r="R129" s="2" t="s">
        <v>57</v>
      </c>
    </row>
    <row r="130" spans="1:18" x14ac:dyDescent="0.25">
      <c r="A130" s="42">
        <v>45728</v>
      </c>
      <c r="B130" s="2" t="s">
        <v>40</v>
      </c>
      <c r="C130" s="2" t="s">
        <v>15</v>
      </c>
      <c r="D130" s="2" t="s">
        <v>90</v>
      </c>
      <c r="E130" s="2" t="s">
        <v>18</v>
      </c>
      <c r="F130" s="2" t="s">
        <v>54</v>
      </c>
      <c r="G130" s="2" t="s">
        <v>17</v>
      </c>
      <c r="H130" s="2" t="s">
        <v>55</v>
      </c>
      <c r="L130" s="2">
        <v>0.2</v>
      </c>
      <c r="N130" s="2">
        <v>4.0999999999999996</v>
      </c>
      <c r="O130" s="2" t="s">
        <v>57</v>
      </c>
      <c r="R130" s="2" t="s">
        <v>57</v>
      </c>
    </row>
    <row r="131" spans="1:18" x14ac:dyDescent="0.25">
      <c r="A131" s="42">
        <v>45742</v>
      </c>
      <c r="B131" s="2" t="s">
        <v>40</v>
      </c>
      <c r="C131" s="2" t="s">
        <v>15</v>
      </c>
      <c r="D131" s="2" t="s">
        <v>90</v>
      </c>
      <c r="E131" s="2" t="s">
        <v>18</v>
      </c>
      <c r="F131" s="2" t="s">
        <v>54</v>
      </c>
      <c r="G131" s="2" t="s">
        <v>17</v>
      </c>
      <c r="H131" s="2" t="s">
        <v>55</v>
      </c>
      <c r="L131" s="2">
        <v>0.2</v>
      </c>
      <c r="N131" s="2">
        <v>4.0999999999999996</v>
      </c>
      <c r="O131" s="2" t="s">
        <v>57</v>
      </c>
      <c r="R131" s="2" t="s">
        <v>57</v>
      </c>
    </row>
    <row r="132" spans="1:18" x14ac:dyDescent="0.25">
      <c r="A132" s="42">
        <v>45726</v>
      </c>
      <c r="B132" s="2" t="s">
        <v>40</v>
      </c>
      <c r="C132" s="2" t="s">
        <v>15</v>
      </c>
      <c r="D132" s="2" t="s">
        <v>90</v>
      </c>
      <c r="E132" s="2" t="s">
        <v>18</v>
      </c>
      <c r="F132" s="2" t="s">
        <v>54</v>
      </c>
      <c r="G132" s="2" t="s">
        <v>17</v>
      </c>
      <c r="H132" s="2" t="s">
        <v>55</v>
      </c>
      <c r="L132" s="2">
        <v>0.7</v>
      </c>
      <c r="N132" s="2">
        <v>4.0999999999999996</v>
      </c>
      <c r="O132" s="2" t="s">
        <v>57</v>
      </c>
      <c r="R132" s="2" t="s">
        <v>57</v>
      </c>
    </row>
    <row r="133" spans="1:18" x14ac:dyDescent="0.25">
      <c r="A133" s="42">
        <v>45728</v>
      </c>
      <c r="B133" s="2" t="s">
        <v>40</v>
      </c>
      <c r="C133" s="2" t="s">
        <v>15</v>
      </c>
      <c r="D133" s="2" t="s">
        <v>90</v>
      </c>
      <c r="E133" s="2" t="s">
        <v>18</v>
      </c>
      <c r="F133" s="2" t="s">
        <v>54</v>
      </c>
      <c r="G133" s="2" t="s">
        <v>17</v>
      </c>
      <c r="H133" s="2" t="s">
        <v>55</v>
      </c>
      <c r="L133" s="2">
        <v>0.3</v>
      </c>
      <c r="N133" s="2">
        <v>4.0999999999999996</v>
      </c>
      <c r="O133" s="2" t="s">
        <v>57</v>
      </c>
      <c r="R133" s="2" t="s">
        <v>57</v>
      </c>
    </row>
    <row r="134" spans="1:18" x14ac:dyDescent="0.25">
      <c r="A134" s="42">
        <v>45728</v>
      </c>
      <c r="B134" s="2" t="s">
        <v>40</v>
      </c>
      <c r="C134" s="2" t="s">
        <v>15</v>
      </c>
      <c r="D134" s="2" t="s">
        <v>91</v>
      </c>
      <c r="E134" s="2" t="s">
        <v>21</v>
      </c>
      <c r="F134" s="2" t="s">
        <v>54</v>
      </c>
      <c r="G134" s="2" t="s">
        <v>17</v>
      </c>
      <c r="H134" s="2" t="s">
        <v>55</v>
      </c>
      <c r="L134" s="2">
        <v>1.5</v>
      </c>
      <c r="N134" s="2">
        <v>3.4</v>
      </c>
      <c r="O134" s="2" t="s">
        <v>57</v>
      </c>
      <c r="R134" s="2" t="s">
        <v>57</v>
      </c>
    </row>
    <row r="135" spans="1:18" x14ac:dyDescent="0.25">
      <c r="A135" s="42">
        <v>45728</v>
      </c>
      <c r="B135" s="2" t="s">
        <v>40</v>
      </c>
      <c r="C135" s="2" t="s">
        <v>15</v>
      </c>
      <c r="D135" s="2" t="s">
        <v>91</v>
      </c>
      <c r="E135" s="2" t="s">
        <v>21</v>
      </c>
      <c r="F135" s="2" t="s">
        <v>54</v>
      </c>
      <c r="G135" s="2" t="s">
        <v>17</v>
      </c>
      <c r="H135" s="2" t="s">
        <v>55</v>
      </c>
      <c r="L135" s="2">
        <v>0.2</v>
      </c>
      <c r="N135" s="2">
        <v>3.4</v>
      </c>
      <c r="O135" s="2" t="s">
        <v>57</v>
      </c>
      <c r="R135" s="2" t="s">
        <v>57</v>
      </c>
    </row>
    <row r="136" spans="1:18" x14ac:dyDescent="0.25">
      <c r="A136" s="42">
        <v>45726</v>
      </c>
      <c r="B136" s="2" t="s">
        <v>40</v>
      </c>
      <c r="C136" s="2" t="s">
        <v>15</v>
      </c>
      <c r="D136" s="2" t="s">
        <v>91</v>
      </c>
      <c r="E136" s="2" t="s">
        <v>21</v>
      </c>
      <c r="F136" s="2" t="s">
        <v>54</v>
      </c>
      <c r="G136" s="2" t="s">
        <v>17</v>
      </c>
      <c r="H136" s="2" t="s">
        <v>55</v>
      </c>
      <c r="L136" s="2">
        <v>1.5</v>
      </c>
      <c r="N136" s="2">
        <v>3.4</v>
      </c>
      <c r="O136" s="2" t="s">
        <v>57</v>
      </c>
      <c r="R136" s="2" t="s">
        <v>57</v>
      </c>
    </row>
    <row r="137" spans="1:18" x14ac:dyDescent="0.25">
      <c r="A137" s="42">
        <v>45728</v>
      </c>
      <c r="B137" s="2" t="s">
        <v>40</v>
      </c>
      <c r="C137" s="2" t="s">
        <v>15</v>
      </c>
      <c r="D137" s="2" t="s">
        <v>91</v>
      </c>
      <c r="E137" s="2" t="s">
        <v>21</v>
      </c>
      <c r="F137" s="2" t="s">
        <v>54</v>
      </c>
      <c r="G137" s="2" t="s">
        <v>17</v>
      </c>
      <c r="H137" s="2" t="s">
        <v>55</v>
      </c>
      <c r="L137" s="2">
        <v>0.2</v>
      </c>
      <c r="N137" s="2">
        <v>3.4</v>
      </c>
      <c r="O137" s="2" t="s">
        <v>57</v>
      </c>
      <c r="R137" s="2" t="s">
        <v>57</v>
      </c>
    </row>
    <row r="138" spans="1:18" x14ac:dyDescent="0.25">
      <c r="A138" s="42">
        <v>45700</v>
      </c>
      <c r="B138" s="2" t="s">
        <v>40</v>
      </c>
      <c r="C138" s="2" t="s">
        <v>15</v>
      </c>
      <c r="D138" s="2" t="s">
        <v>92</v>
      </c>
      <c r="E138" s="2" t="s">
        <v>16</v>
      </c>
      <c r="F138" s="2" t="s">
        <v>54</v>
      </c>
      <c r="G138" s="2" t="s">
        <v>17</v>
      </c>
      <c r="H138" s="2" t="s">
        <v>55</v>
      </c>
      <c r="K138" s="2" t="s">
        <v>93</v>
      </c>
      <c r="L138" s="2">
        <v>0.5</v>
      </c>
      <c r="N138" s="2">
        <v>3.4</v>
      </c>
      <c r="O138" s="2" t="s">
        <v>57</v>
      </c>
      <c r="R138" s="2" t="s">
        <v>57</v>
      </c>
    </row>
    <row r="139" spans="1:18" x14ac:dyDescent="0.25">
      <c r="A139" s="42">
        <v>45700</v>
      </c>
      <c r="B139" s="2" t="s">
        <v>40</v>
      </c>
      <c r="C139" s="2" t="s">
        <v>15</v>
      </c>
      <c r="D139" s="2" t="s">
        <v>92</v>
      </c>
      <c r="E139" s="2" t="s">
        <v>16</v>
      </c>
      <c r="F139" s="2" t="s">
        <v>54</v>
      </c>
      <c r="G139" s="2" t="s">
        <v>17</v>
      </c>
      <c r="H139" s="2" t="s">
        <v>55</v>
      </c>
      <c r="K139" s="2" t="s">
        <v>93</v>
      </c>
      <c r="L139" s="2">
        <v>2</v>
      </c>
      <c r="N139" s="2">
        <v>3.4</v>
      </c>
      <c r="O139" s="2" t="s">
        <v>57</v>
      </c>
      <c r="R139" s="2" t="s">
        <v>57</v>
      </c>
    </row>
    <row r="140" spans="1:18" x14ac:dyDescent="0.25">
      <c r="A140" s="42">
        <v>45692</v>
      </c>
      <c r="B140" s="2" t="s">
        <v>40</v>
      </c>
      <c r="C140" s="2" t="s">
        <v>15</v>
      </c>
      <c r="D140" s="2" t="s">
        <v>92</v>
      </c>
      <c r="E140" s="2" t="s">
        <v>16</v>
      </c>
      <c r="F140" s="2" t="s">
        <v>54</v>
      </c>
      <c r="G140" s="2" t="s">
        <v>17</v>
      </c>
      <c r="H140" s="2" t="s">
        <v>55</v>
      </c>
      <c r="K140" s="2" t="s">
        <v>93</v>
      </c>
      <c r="L140" s="2">
        <v>0.4</v>
      </c>
      <c r="N140" s="2">
        <v>3.4</v>
      </c>
      <c r="O140" s="2" t="s">
        <v>57</v>
      </c>
      <c r="R140" s="2" t="s">
        <v>57</v>
      </c>
    </row>
    <row r="141" spans="1:18" x14ac:dyDescent="0.25">
      <c r="A141" s="42">
        <v>45700</v>
      </c>
      <c r="B141" s="2" t="s">
        <v>40</v>
      </c>
      <c r="C141" s="2" t="s">
        <v>15</v>
      </c>
      <c r="D141" s="2" t="s">
        <v>92</v>
      </c>
      <c r="E141" s="2" t="s">
        <v>16</v>
      </c>
      <c r="F141" s="2" t="s">
        <v>54</v>
      </c>
      <c r="G141" s="2" t="s">
        <v>17</v>
      </c>
      <c r="H141" s="2" t="s">
        <v>55</v>
      </c>
      <c r="K141" s="2" t="s">
        <v>93</v>
      </c>
      <c r="L141" s="2">
        <v>0.5</v>
      </c>
      <c r="N141" s="2">
        <v>3.4</v>
      </c>
      <c r="O141" s="2" t="s">
        <v>57</v>
      </c>
      <c r="R141" s="2" t="s">
        <v>57</v>
      </c>
    </row>
    <row r="142" spans="1:18" x14ac:dyDescent="0.25">
      <c r="A142" s="42">
        <v>45721</v>
      </c>
      <c r="B142" s="2" t="s">
        <v>40</v>
      </c>
      <c r="C142" s="2" t="s">
        <v>15</v>
      </c>
      <c r="D142" s="2" t="s">
        <v>94</v>
      </c>
      <c r="E142" s="2" t="s">
        <v>16</v>
      </c>
      <c r="F142" s="2" t="s">
        <v>54</v>
      </c>
      <c r="G142" s="2" t="s">
        <v>17</v>
      </c>
      <c r="H142" s="2" t="s">
        <v>55</v>
      </c>
      <c r="L142" s="2">
        <v>0.8</v>
      </c>
      <c r="N142" s="2">
        <v>3.3</v>
      </c>
      <c r="O142" s="2" t="s">
        <v>57</v>
      </c>
      <c r="R142" s="2" t="s">
        <v>57</v>
      </c>
    </row>
    <row r="143" spans="1:18" x14ac:dyDescent="0.25">
      <c r="A143" s="42">
        <v>45721</v>
      </c>
      <c r="B143" s="2" t="s">
        <v>40</v>
      </c>
      <c r="C143" s="2" t="s">
        <v>15</v>
      </c>
      <c r="D143" s="2" t="s">
        <v>94</v>
      </c>
      <c r="E143" s="2" t="s">
        <v>16</v>
      </c>
      <c r="F143" s="2" t="s">
        <v>54</v>
      </c>
      <c r="G143" s="2" t="s">
        <v>17</v>
      </c>
      <c r="H143" s="2" t="s">
        <v>55</v>
      </c>
      <c r="L143" s="2">
        <v>0.5</v>
      </c>
      <c r="N143" s="2">
        <v>3.3</v>
      </c>
      <c r="O143" s="2" t="s">
        <v>57</v>
      </c>
      <c r="R143" s="2" t="s">
        <v>57</v>
      </c>
    </row>
    <row r="144" spans="1:18" x14ac:dyDescent="0.25">
      <c r="A144" s="42">
        <v>45735</v>
      </c>
      <c r="B144" s="2" t="s">
        <v>40</v>
      </c>
      <c r="C144" s="2" t="s">
        <v>15</v>
      </c>
      <c r="D144" s="2" t="s">
        <v>94</v>
      </c>
      <c r="E144" s="2" t="s">
        <v>16</v>
      </c>
      <c r="F144" s="2" t="s">
        <v>54</v>
      </c>
      <c r="G144" s="2" t="s">
        <v>17</v>
      </c>
      <c r="H144" s="2" t="s">
        <v>55</v>
      </c>
      <c r="L144" s="2">
        <v>0.3</v>
      </c>
      <c r="N144" s="2">
        <v>3.3</v>
      </c>
      <c r="O144" s="2" t="s">
        <v>57</v>
      </c>
      <c r="R144" s="2" t="s">
        <v>57</v>
      </c>
    </row>
    <row r="145" spans="1:18" x14ac:dyDescent="0.25">
      <c r="A145" s="42">
        <v>45721</v>
      </c>
      <c r="B145" s="2" t="s">
        <v>40</v>
      </c>
      <c r="C145" s="2" t="s">
        <v>15</v>
      </c>
      <c r="D145" s="2" t="s">
        <v>94</v>
      </c>
      <c r="E145" s="2" t="s">
        <v>16</v>
      </c>
      <c r="F145" s="2" t="s">
        <v>54</v>
      </c>
      <c r="G145" s="2" t="s">
        <v>17</v>
      </c>
      <c r="H145" s="2" t="s">
        <v>55</v>
      </c>
      <c r="L145" s="2">
        <v>0.3</v>
      </c>
      <c r="N145" s="2">
        <v>3.3</v>
      </c>
      <c r="O145" s="2" t="s">
        <v>57</v>
      </c>
      <c r="R145" s="2" t="s">
        <v>57</v>
      </c>
    </row>
    <row r="146" spans="1:18" x14ac:dyDescent="0.25">
      <c r="A146" s="42">
        <v>45686</v>
      </c>
      <c r="B146" s="2" t="s">
        <v>40</v>
      </c>
      <c r="C146" s="2" t="s">
        <v>15</v>
      </c>
      <c r="D146" s="2" t="s">
        <v>95</v>
      </c>
      <c r="E146" s="2" t="s">
        <v>61</v>
      </c>
      <c r="F146" s="2" t="s">
        <v>54</v>
      </c>
      <c r="G146" s="2" t="s">
        <v>17</v>
      </c>
      <c r="H146" s="2" t="s">
        <v>55</v>
      </c>
      <c r="K146" s="2" t="s">
        <v>96</v>
      </c>
      <c r="L146" s="2">
        <v>0.4</v>
      </c>
      <c r="N146" s="2">
        <v>3.3</v>
      </c>
      <c r="O146" s="2" t="s">
        <v>57</v>
      </c>
      <c r="R146" s="2" t="s">
        <v>57</v>
      </c>
    </row>
    <row r="147" spans="1:18" x14ac:dyDescent="0.25">
      <c r="A147" s="42">
        <v>45686</v>
      </c>
      <c r="B147" s="2" t="s">
        <v>40</v>
      </c>
      <c r="C147" s="2" t="s">
        <v>15</v>
      </c>
      <c r="D147" s="2" t="s">
        <v>95</v>
      </c>
      <c r="E147" s="2" t="s">
        <v>61</v>
      </c>
      <c r="F147" s="2" t="s">
        <v>54</v>
      </c>
      <c r="G147" s="2" t="s">
        <v>17</v>
      </c>
      <c r="H147" s="2" t="s">
        <v>55</v>
      </c>
      <c r="K147" s="2" t="s">
        <v>96</v>
      </c>
      <c r="L147" s="2">
        <v>0.4</v>
      </c>
      <c r="N147" s="2">
        <v>3.3</v>
      </c>
      <c r="O147" s="2" t="s">
        <v>57</v>
      </c>
      <c r="R147" s="2" t="s">
        <v>57</v>
      </c>
    </row>
    <row r="148" spans="1:18" x14ac:dyDescent="0.25">
      <c r="A148" s="42">
        <v>45672</v>
      </c>
      <c r="B148" s="2" t="s">
        <v>40</v>
      </c>
      <c r="C148" s="2" t="s">
        <v>15</v>
      </c>
      <c r="D148" s="2" t="s">
        <v>95</v>
      </c>
      <c r="E148" s="2" t="s">
        <v>61</v>
      </c>
      <c r="F148" s="2" t="s">
        <v>54</v>
      </c>
      <c r="G148" s="2" t="s">
        <v>17</v>
      </c>
      <c r="H148" s="2" t="s">
        <v>55</v>
      </c>
      <c r="K148" s="2" t="s">
        <v>96</v>
      </c>
      <c r="L148" s="2">
        <v>0.3</v>
      </c>
      <c r="N148" s="2">
        <v>3.3</v>
      </c>
      <c r="O148" s="2" t="s">
        <v>57</v>
      </c>
      <c r="R148" s="2" t="s">
        <v>57</v>
      </c>
    </row>
    <row r="149" spans="1:18" x14ac:dyDescent="0.25">
      <c r="A149" s="42">
        <v>45670</v>
      </c>
      <c r="B149" s="2" t="s">
        <v>40</v>
      </c>
      <c r="C149" s="2" t="s">
        <v>15</v>
      </c>
      <c r="D149" s="2" t="s">
        <v>95</v>
      </c>
      <c r="E149" s="2" t="s">
        <v>61</v>
      </c>
      <c r="F149" s="2" t="s">
        <v>54</v>
      </c>
      <c r="G149" s="2" t="s">
        <v>17</v>
      </c>
      <c r="H149" s="2" t="s">
        <v>55</v>
      </c>
      <c r="K149" s="2" t="s">
        <v>96</v>
      </c>
      <c r="L149" s="2">
        <v>0.3</v>
      </c>
      <c r="N149" s="2">
        <v>3.3</v>
      </c>
      <c r="O149" s="2" t="s">
        <v>57</v>
      </c>
      <c r="R149" s="2" t="s">
        <v>57</v>
      </c>
    </row>
    <row r="150" spans="1:18" x14ac:dyDescent="0.25">
      <c r="A150" s="42">
        <v>45679</v>
      </c>
      <c r="B150" s="2" t="s">
        <v>40</v>
      </c>
      <c r="C150" s="2" t="s">
        <v>15</v>
      </c>
      <c r="D150" s="2" t="s">
        <v>95</v>
      </c>
      <c r="E150" s="2" t="s">
        <v>61</v>
      </c>
      <c r="F150" s="2" t="s">
        <v>54</v>
      </c>
      <c r="G150" s="2" t="s">
        <v>17</v>
      </c>
      <c r="H150" s="2" t="s">
        <v>55</v>
      </c>
      <c r="K150" s="2" t="s">
        <v>96</v>
      </c>
      <c r="L150" s="2">
        <v>0.5</v>
      </c>
      <c r="N150" s="2">
        <v>3.3</v>
      </c>
      <c r="O150" s="2" t="s">
        <v>57</v>
      </c>
      <c r="R150" s="2" t="s">
        <v>57</v>
      </c>
    </row>
    <row r="151" spans="1:18" x14ac:dyDescent="0.25">
      <c r="A151" s="42">
        <v>45672</v>
      </c>
      <c r="B151" s="2" t="s">
        <v>40</v>
      </c>
      <c r="C151" s="2" t="s">
        <v>15</v>
      </c>
      <c r="D151" s="2" t="s">
        <v>95</v>
      </c>
      <c r="E151" s="2" t="s">
        <v>61</v>
      </c>
      <c r="F151" s="2" t="s">
        <v>54</v>
      </c>
      <c r="G151" s="2" t="s">
        <v>17</v>
      </c>
      <c r="H151" s="2" t="s">
        <v>55</v>
      </c>
      <c r="K151" s="2" t="s">
        <v>96</v>
      </c>
      <c r="L151" s="2">
        <v>0.3</v>
      </c>
      <c r="N151" s="2">
        <v>3.3</v>
      </c>
      <c r="O151" s="2" t="s">
        <v>57</v>
      </c>
      <c r="R151" s="2" t="s">
        <v>57</v>
      </c>
    </row>
    <row r="152" spans="1:18" x14ac:dyDescent="0.25">
      <c r="A152" s="42">
        <v>45728</v>
      </c>
      <c r="B152" s="2" t="s">
        <v>40</v>
      </c>
      <c r="C152" s="2" t="s">
        <v>15</v>
      </c>
      <c r="D152" s="2" t="s">
        <v>97</v>
      </c>
      <c r="E152" s="2" t="s">
        <v>22</v>
      </c>
      <c r="F152" s="2" t="s">
        <v>54</v>
      </c>
      <c r="G152" s="2" t="s">
        <v>17</v>
      </c>
      <c r="H152" s="2" t="s">
        <v>55</v>
      </c>
      <c r="K152" s="2" t="s">
        <v>98</v>
      </c>
      <c r="L152" s="2">
        <v>2</v>
      </c>
      <c r="N152" s="2">
        <v>3.2</v>
      </c>
      <c r="O152" s="2" t="s">
        <v>57</v>
      </c>
      <c r="R152" s="2" t="s">
        <v>57</v>
      </c>
    </row>
    <row r="153" spans="1:18" x14ac:dyDescent="0.25">
      <c r="A153" s="42">
        <v>45728</v>
      </c>
      <c r="B153" s="2" t="s">
        <v>40</v>
      </c>
      <c r="C153" s="2" t="s">
        <v>15</v>
      </c>
      <c r="D153" s="2" t="s">
        <v>97</v>
      </c>
      <c r="E153" s="2" t="s">
        <v>22</v>
      </c>
      <c r="F153" s="2" t="s">
        <v>54</v>
      </c>
      <c r="G153" s="2" t="s">
        <v>17</v>
      </c>
      <c r="H153" s="2" t="s">
        <v>55</v>
      </c>
      <c r="K153" s="2" t="s">
        <v>98</v>
      </c>
      <c r="L153" s="2">
        <v>0.7</v>
      </c>
      <c r="N153" s="2">
        <v>3.2</v>
      </c>
      <c r="O153" s="2" t="s">
        <v>57</v>
      </c>
      <c r="R153" s="2" t="s">
        <v>57</v>
      </c>
    </row>
    <row r="154" spans="1:18" x14ac:dyDescent="0.25">
      <c r="A154" s="42">
        <v>45728</v>
      </c>
      <c r="B154" s="2" t="s">
        <v>40</v>
      </c>
      <c r="C154" s="2" t="s">
        <v>15</v>
      </c>
      <c r="D154" s="2" t="s">
        <v>97</v>
      </c>
      <c r="E154" s="2" t="s">
        <v>22</v>
      </c>
      <c r="F154" s="2" t="s">
        <v>54</v>
      </c>
      <c r="G154" s="2" t="s">
        <v>17</v>
      </c>
      <c r="H154" s="2" t="s">
        <v>55</v>
      </c>
      <c r="K154" s="2" t="s">
        <v>98</v>
      </c>
      <c r="L154" s="2">
        <v>0.3</v>
      </c>
      <c r="N154" s="2">
        <v>3.2</v>
      </c>
      <c r="O154" s="2" t="s">
        <v>57</v>
      </c>
      <c r="R154" s="2" t="s">
        <v>57</v>
      </c>
    </row>
    <row r="155" spans="1:18" x14ac:dyDescent="0.25">
      <c r="A155" s="42">
        <v>45728</v>
      </c>
      <c r="B155" s="2" t="s">
        <v>40</v>
      </c>
      <c r="C155" s="2" t="s">
        <v>15</v>
      </c>
      <c r="D155" s="2" t="s">
        <v>97</v>
      </c>
      <c r="E155" s="2" t="s">
        <v>22</v>
      </c>
      <c r="F155" s="2" t="s">
        <v>54</v>
      </c>
      <c r="G155" s="2" t="s">
        <v>17</v>
      </c>
      <c r="H155" s="2" t="s">
        <v>55</v>
      </c>
      <c r="K155" s="2" t="s">
        <v>98</v>
      </c>
      <c r="L155" s="2">
        <v>0.2</v>
      </c>
      <c r="N155" s="2">
        <v>3.2</v>
      </c>
      <c r="O155" s="2" t="s">
        <v>57</v>
      </c>
      <c r="R155" s="2" t="s">
        <v>57</v>
      </c>
    </row>
    <row r="156" spans="1:18" x14ac:dyDescent="0.25">
      <c r="A156" s="42">
        <v>45728</v>
      </c>
      <c r="B156" s="2" t="s">
        <v>40</v>
      </c>
      <c r="C156" s="2" t="s">
        <v>15</v>
      </c>
      <c r="D156" s="2" t="s">
        <v>99</v>
      </c>
      <c r="E156" s="2" t="s">
        <v>61</v>
      </c>
      <c r="F156" s="2" t="s">
        <v>54</v>
      </c>
      <c r="G156" s="2" t="s">
        <v>17</v>
      </c>
      <c r="H156" s="2" t="s">
        <v>55</v>
      </c>
      <c r="K156" s="2" t="s">
        <v>100</v>
      </c>
      <c r="L156" s="2">
        <v>0.2</v>
      </c>
      <c r="N156" s="2">
        <v>3</v>
      </c>
      <c r="O156" s="2" t="s">
        <v>57</v>
      </c>
      <c r="R156" s="2" t="s">
        <v>57</v>
      </c>
    </row>
    <row r="157" spans="1:18" x14ac:dyDescent="0.25">
      <c r="A157" s="42">
        <v>45726</v>
      </c>
      <c r="B157" s="2" t="s">
        <v>40</v>
      </c>
      <c r="C157" s="2" t="s">
        <v>15</v>
      </c>
      <c r="D157" s="2" t="s">
        <v>99</v>
      </c>
      <c r="E157" s="2" t="s">
        <v>61</v>
      </c>
      <c r="F157" s="2" t="s">
        <v>54</v>
      </c>
      <c r="G157" s="2" t="s">
        <v>17</v>
      </c>
      <c r="H157" s="2" t="s">
        <v>55</v>
      </c>
      <c r="K157" s="2" t="s">
        <v>100</v>
      </c>
      <c r="L157" s="2">
        <v>0.8</v>
      </c>
      <c r="N157" s="2">
        <v>3</v>
      </c>
      <c r="O157" s="2" t="s">
        <v>57</v>
      </c>
      <c r="R157" s="2" t="s">
        <v>57</v>
      </c>
    </row>
    <row r="158" spans="1:18" x14ac:dyDescent="0.25">
      <c r="A158" s="42">
        <v>45728</v>
      </c>
      <c r="B158" s="2" t="s">
        <v>40</v>
      </c>
      <c r="C158" s="2" t="s">
        <v>15</v>
      </c>
      <c r="D158" s="2" t="s">
        <v>99</v>
      </c>
      <c r="E158" s="2" t="s">
        <v>61</v>
      </c>
      <c r="F158" s="2" t="s">
        <v>54</v>
      </c>
      <c r="G158" s="2" t="s">
        <v>17</v>
      </c>
      <c r="H158" s="2" t="s">
        <v>55</v>
      </c>
      <c r="K158" s="2" t="s">
        <v>100</v>
      </c>
      <c r="L158" s="2">
        <v>0.3</v>
      </c>
      <c r="N158" s="2">
        <v>3</v>
      </c>
      <c r="O158" s="2" t="s">
        <v>57</v>
      </c>
      <c r="R158" s="2" t="s">
        <v>57</v>
      </c>
    </row>
    <row r="159" spans="1:18" x14ac:dyDescent="0.25">
      <c r="A159" s="42">
        <v>45688</v>
      </c>
      <c r="B159" s="2" t="s">
        <v>40</v>
      </c>
      <c r="C159" s="2" t="s">
        <v>15</v>
      </c>
      <c r="D159" s="2" t="s">
        <v>101</v>
      </c>
      <c r="E159" s="2" t="s">
        <v>18</v>
      </c>
      <c r="F159" s="2" t="s">
        <v>54</v>
      </c>
      <c r="G159" s="2" t="s">
        <v>17</v>
      </c>
      <c r="H159" s="2" t="s">
        <v>55</v>
      </c>
      <c r="L159" s="2">
        <v>0.2</v>
      </c>
      <c r="N159" s="2">
        <v>2.9</v>
      </c>
      <c r="O159" s="2" t="s">
        <v>57</v>
      </c>
      <c r="R159" s="2" t="s">
        <v>57</v>
      </c>
    </row>
    <row r="160" spans="1:18" x14ac:dyDescent="0.25">
      <c r="A160" s="42">
        <v>45687</v>
      </c>
      <c r="B160" s="2" t="s">
        <v>40</v>
      </c>
      <c r="C160" s="2" t="s">
        <v>15</v>
      </c>
      <c r="D160" s="2" t="s">
        <v>101</v>
      </c>
      <c r="E160" s="2" t="s">
        <v>18</v>
      </c>
      <c r="F160" s="2" t="s">
        <v>54</v>
      </c>
      <c r="G160" s="2" t="s">
        <v>17</v>
      </c>
      <c r="H160" s="2" t="s">
        <v>55</v>
      </c>
      <c r="L160" s="2">
        <v>0.6</v>
      </c>
      <c r="N160" s="2">
        <v>2.9</v>
      </c>
      <c r="O160" s="2" t="s">
        <v>57</v>
      </c>
      <c r="R160" s="2" t="s">
        <v>57</v>
      </c>
    </row>
    <row r="161" spans="1:18" x14ac:dyDescent="0.25">
      <c r="A161" s="42">
        <v>45686</v>
      </c>
      <c r="B161" s="2" t="s">
        <v>40</v>
      </c>
      <c r="C161" s="2" t="s">
        <v>15</v>
      </c>
      <c r="D161" s="2" t="s">
        <v>101</v>
      </c>
      <c r="E161" s="2" t="s">
        <v>18</v>
      </c>
      <c r="F161" s="2" t="s">
        <v>54</v>
      </c>
      <c r="G161" s="2" t="s">
        <v>17</v>
      </c>
      <c r="H161" s="2" t="s">
        <v>55</v>
      </c>
      <c r="L161" s="2">
        <v>0.8</v>
      </c>
      <c r="N161" s="2">
        <v>2.9</v>
      </c>
      <c r="O161" s="2" t="s">
        <v>57</v>
      </c>
      <c r="R161" s="2" t="s">
        <v>57</v>
      </c>
    </row>
    <row r="162" spans="1:18" x14ac:dyDescent="0.25">
      <c r="A162" s="42">
        <v>45686</v>
      </c>
      <c r="B162" s="2" t="s">
        <v>40</v>
      </c>
      <c r="C162" s="2" t="s">
        <v>15</v>
      </c>
      <c r="D162" s="2" t="s">
        <v>101</v>
      </c>
      <c r="E162" s="2" t="s">
        <v>18</v>
      </c>
      <c r="F162" s="2" t="s">
        <v>54</v>
      </c>
      <c r="G162" s="2" t="s">
        <v>17</v>
      </c>
      <c r="H162" s="2" t="s">
        <v>55</v>
      </c>
      <c r="L162" s="2">
        <v>0.5</v>
      </c>
      <c r="N162" s="2">
        <v>2.9</v>
      </c>
      <c r="O162" s="2" t="s">
        <v>57</v>
      </c>
      <c r="R162" s="2" t="s">
        <v>57</v>
      </c>
    </row>
    <row r="163" spans="1:18" x14ac:dyDescent="0.25">
      <c r="A163" s="42">
        <v>45687</v>
      </c>
      <c r="B163" s="2" t="s">
        <v>40</v>
      </c>
      <c r="C163" s="2" t="s">
        <v>15</v>
      </c>
      <c r="D163" s="2" t="s">
        <v>101</v>
      </c>
      <c r="E163" s="2" t="s">
        <v>18</v>
      </c>
      <c r="F163" s="2" t="s">
        <v>54</v>
      </c>
      <c r="G163" s="2" t="s">
        <v>17</v>
      </c>
      <c r="H163" s="2" t="s">
        <v>55</v>
      </c>
      <c r="L163" s="2">
        <v>0.3</v>
      </c>
      <c r="N163" s="2">
        <v>2.9</v>
      </c>
      <c r="O163" s="2" t="s">
        <v>57</v>
      </c>
      <c r="R163" s="2" t="s">
        <v>57</v>
      </c>
    </row>
    <row r="164" spans="1:18" x14ac:dyDescent="0.25">
      <c r="A164" s="42">
        <v>45708</v>
      </c>
      <c r="B164" s="2" t="s">
        <v>40</v>
      </c>
      <c r="C164" s="2" t="s">
        <v>15</v>
      </c>
      <c r="D164" s="2" t="s">
        <v>101</v>
      </c>
      <c r="E164" s="2" t="s">
        <v>18</v>
      </c>
      <c r="F164" s="2" t="s">
        <v>54</v>
      </c>
      <c r="G164" s="2" t="s">
        <v>17</v>
      </c>
      <c r="H164" s="2" t="s">
        <v>55</v>
      </c>
      <c r="L164" s="2">
        <v>0.5</v>
      </c>
      <c r="N164" s="2">
        <v>2.9</v>
      </c>
      <c r="O164" s="2" t="s">
        <v>57</v>
      </c>
      <c r="R164" s="2" t="s">
        <v>57</v>
      </c>
    </row>
    <row r="165" spans="1:18" x14ac:dyDescent="0.25">
      <c r="A165" s="42">
        <v>45673</v>
      </c>
      <c r="B165" s="2" t="s">
        <v>40</v>
      </c>
      <c r="C165" s="2" t="s">
        <v>15</v>
      </c>
      <c r="D165" s="2" t="s">
        <v>102</v>
      </c>
      <c r="E165" s="2" t="s">
        <v>16</v>
      </c>
      <c r="F165" s="2" t="s">
        <v>54</v>
      </c>
      <c r="G165" s="2" t="s">
        <v>17</v>
      </c>
      <c r="H165" s="2" t="s">
        <v>55</v>
      </c>
      <c r="K165" s="2" t="s">
        <v>103</v>
      </c>
      <c r="L165" s="2">
        <v>0.3</v>
      </c>
      <c r="N165" s="2">
        <v>2.9</v>
      </c>
      <c r="O165" s="2" t="s">
        <v>57</v>
      </c>
      <c r="R165" s="2" t="s">
        <v>57</v>
      </c>
    </row>
    <row r="166" spans="1:18" x14ac:dyDescent="0.25">
      <c r="A166" s="42">
        <v>45673</v>
      </c>
      <c r="B166" s="2" t="s">
        <v>40</v>
      </c>
      <c r="C166" s="2" t="s">
        <v>15</v>
      </c>
      <c r="D166" s="2" t="s">
        <v>102</v>
      </c>
      <c r="E166" s="2" t="s">
        <v>16</v>
      </c>
      <c r="F166" s="2" t="s">
        <v>54</v>
      </c>
      <c r="G166" s="2" t="s">
        <v>17</v>
      </c>
      <c r="H166" s="2" t="s">
        <v>55</v>
      </c>
      <c r="K166" s="2" t="s">
        <v>103</v>
      </c>
      <c r="L166" s="2">
        <v>0.2</v>
      </c>
      <c r="N166" s="2">
        <v>2.9</v>
      </c>
      <c r="O166" s="2" t="s">
        <v>57</v>
      </c>
      <c r="R166" s="2" t="s">
        <v>57</v>
      </c>
    </row>
    <row r="167" spans="1:18" x14ac:dyDescent="0.25">
      <c r="A167" s="42">
        <v>45730</v>
      </c>
      <c r="B167" s="2" t="s">
        <v>40</v>
      </c>
      <c r="C167" s="2" t="s">
        <v>15</v>
      </c>
      <c r="D167" s="2" t="s">
        <v>104</v>
      </c>
      <c r="E167" s="2" t="s">
        <v>22</v>
      </c>
      <c r="F167" s="2" t="s">
        <v>54</v>
      </c>
      <c r="G167" s="2" t="s">
        <v>17</v>
      </c>
      <c r="H167" s="2" t="s">
        <v>55</v>
      </c>
      <c r="K167" s="2" t="s">
        <v>105</v>
      </c>
      <c r="L167" s="2">
        <v>0.2</v>
      </c>
      <c r="N167" s="2">
        <v>2.2000000000000002</v>
      </c>
      <c r="O167" s="2" t="s">
        <v>57</v>
      </c>
      <c r="R167" s="2" t="s">
        <v>57</v>
      </c>
    </row>
    <row r="168" spans="1:18" x14ac:dyDescent="0.25">
      <c r="A168" s="42">
        <v>45735</v>
      </c>
      <c r="B168" s="2" t="s">
        <v>40</v>
      </c>
      <c r="C168" s="2" t="s">
        <v>15</v>
      </c>
      <c r="D168" s="2" t="s">
        <v>104</v>
      </c>
      <c r="E168" s="2" t="s">
        <v>22</v>
      </c>
      <c r="F168" s="2" t="s">
        <v>54</v>
      </c>
      <c r="G168" s="2" t="s">
        <v>17</v>
      </c>
      <c r="H168" s="2" t="s">
        <v>55</v>
      </c>
      <c r="K168" s="2" t="s">
        <v>105</v>
      </c>
      <c r="L168" s="2">
        <v>0.3</v>
      </c>
      <c r="N168" s="2">
        <v>2.2000000000000002</v>
      </c>
      <c r="O168" s="2" t="s">
        <v>57</v>
      </c>
      <c r="R168" s="2" t="s">
        <v>57</v>
      </c>
    </row>
    <row r="169" spans="1:18" x14ac:dyDescent="0.25">
      <c r="A169" s="42">
        <v>45734</v>
      </c>
      <c r="B169" s="2" t="s">
        <v>40</v>
      </c>
      <c r="C169" s="2" t="s">
        <v>15</v>
      </c>
      <c r="D169" s="2" t="s">
        <v>104</v>
      </c>
      <c r="E169" s="2" t="s">
        <v>22</v>
      </c>
      <c r="F169" s="2" t="s">
        <v>54</v>
      </c>
      <c r="G169" s="2" t="s">
        <v>17</v>
      </c>
      <c r="H169" s="2" t="s">
        <v>55</v>
      </c>
      <c r="K169" s="2" t="s">
        <v>105</v>
      </c>
      <c r="L169" s="2">
        <v>0.4</v>
      </c>
      <c r="N169" s="2">
        <v>2.2000000000000002</v>
      </c>
      <c r="O169" s="2" t="s">
        <v>57</v>
      </c>
      <c r="R169" s="2" t="s">
        <v>57</v>
      </c>
    </row>
    <row r="170" spans="1:18" x14ac:dyDescent="0.25">
      <c r="A170" s="42">
        <v>45730</v>
      </c>
      <c r="B170" s="2" t="s">
        <v>40</v>
      </c>
      <c r="C170" s="2" t="s">
        <v>15</v>
      </c>
      <c r="D170" s="2" t="s">
        <v>104</v>
      </c>
      <c r="E170" s="2" t="s">
        <v>22</v>
      </c>
      <c r="F170" s="2" t="s">
        <v>54</v>
      </c>
      <c r="G170" s="2" t="s">
        <v>17</v>
      </c>
      <c r="H170" s="2" t="s">
        <v>55</v>
      </c>
      <c r="K170" s="2" t="s">
        <v>105</v>
      </c>
      <c r="L170" s="2">
        <v>0.3</v>
      </c>
      <c r="N170" s="2">
        <v>2.2000000000000002</v>
      </c>
      <c r="O170" s="2" t="s">
        <v>57</v>
      </c>
      <c r="R170" s="2" t="s">
        <v>57</v>
      </c>
    </row>
    <row r="171" spans="1:18" x14ac:dyDescent="0.25">
      <c r="A171" s="42">
        <v>45730</v>
      </c>
      <c r="B171" s="2" t="s">
        <v>40</v>
      </c>
      <c r="C171" s="2" t="s">
        <v>15</v>
      </c>
      <c r="D171" s="2" t="s">
        <v>104</v>
      </c>
      <c r="E171" s="2" t="s">
        <v>22</v>
      </c>
      <c r="F171" s="2" t="s">
        <v>54</v>
      </c>
      <c r="G171" s="2" t="s">
        <v>17</v>
      </c>
      <c r="H171" s="2" t="s">
        <v>55</v>
      </c>
      <c r="K171" s="2" t="s">
        <v>105</v>
      </c>
      <c r="L171" s="2">
        <v>1</v>
      </c>
      <c r="N171" s="2">
        <v>2.2000000000000002</v>
      </c>
      <c r="O171" s="2" t="s">
        <v>57</v>
      </c>
      <c r="R171" s="2" t="s">
        <v>57</v>
      </c>
    </row>
    <row r="172" spans="1:18" x14ac:dyDescent="0.25">
      <c r="A172" s="42">
        <v>45700</v>
      </c>
      <c r="B172" s="2" t="s">
        <v>40</v>
      </c>
      <c r="C172" s="2" t="s">
        <v>15</v>
      </c>
      <c r="D172" s="2" t="s">
        <v>106</v>
      </c>
      <c r="E172" s="2" t="s">
        <v>18</v>
      </c>
      <c r="F172" s="2" t="s">
        <v>54</v>
      </c>
      <c r="G172" s="2" t="s">
        <v>17</v>
      </c>
      <c r="H172" s="2" t="s">
        <v>55</v>
      </c>
      <c r="L172" s="2">
        <v>0.4</v>
      </c>
      <c r="N172" s="2">
        <v>2.1</v>
      </c>
      <c r="O172" s="2" t="s">
        <v>57</v>
      </c>
      <c r="R172" s="2" t="s">
        <v>57</v>
      </c>
    </row>
    <row r="173" spans="1:18" x14ac:dyDescent="0.25">
      <c r="A173" s="42">
        <v>45693</v>
      </c>
      <c r="B173" s="2" t="s">
        <v>40</v>
      </c>
      <c r="C173" s="2" t="s">
        <v>15</v>
      </c>
      <c r="D173" s="2" t="s">
        <v>106</v>
      </c>
      <c r="E173" s="2" t="s">
        <v>18</v>
      </c>
      <c r="F173" s="2" t="s">
        <v>54</v>
      </c>
      <c r="G173" s="2" t="s">
        <v>17</v>
      </c>
      <c r="H173" s="2" t="s">
        <v>55</v>
      </c>
      <c r="L173" s="2">
        <v>0.3</v>
      </c>
      <c r="N173" s="2">
        <v>2.1</v>
      </c>
      <c r="O173" s="2" t="s">
        <v>57</v>
      </c>
      <c r="R173" s="2" t="s">
        <v>57</v>
      </c>
    </row>
    <row r="174" spans="1:18" x14ac:dyDescent="0.25">
      <c r="A174" s="42">
        <v>45727</v>
      </c>
      <c r="B174" s="2" t="s">
        <v>40</v>
      </c>
      <c r="C174" s="2" t="s">
        <v>15</v>
      </c>
      <c r="D174" s="2" t="s">
        <v>107</v>
      </c>
      <c r="E174" s="2" t="s">
        <v>18</v>
      </c>
      <c r="F174" s="2" t="s">
        <v>54</v>
      </c>
      <c r="G174" s="2" t="s">
        <v>17</v>
      </c>
      <c r="H174" s="2" t="s">
        <v>55</v>
      </c>
      <c r="L174" s="2">
        <v>0.8</v>
      </c>
      <c r="N174" s="2">
        <v>1.9</v>
      </c>
      <c r="O174" s="2" t="s">
        <v>57</v>
      </c>
      <c r="R174" s="2" t="s">
        <v>57</v>
      </c>
    </row>
    <row r="175" spans="1:18" x14ac:dyDescent="0.25">
      <c r="A175" s="42">
        <v>45728</v>
      </c>
      <c r="B175" s="2" t="s">
        <v>40</v>
      </c>
      <c r="C175" s="2" t="s">
        <v>15</v>
      </c>
      <c r="D175" s="2" t="s">
        <v>107</v>
      </c>
      <c r="E175" s="2" t="s">
        <v>18</v>
      </c>
      <c r="F175" s="2" t="s">
        <v>54</v>
      </c>
      <c r="G175" s="2" t="s">
        <v>17</v>
      </c>
      <c r="H175" s="2" t="s">
        <v>55</v>
      </c>
      <c r="L175" s="2">
        <v>0.2</v>
      </c>
      <c r="N175" s="2">
        <v>1.9</v>
      </c>
      <c r="O175" s="2" t="s">
        <v>57</v>
      </c>
      <c r="R175" s="2" t="s">
        <v>57</v>
      </c>
    </row>
    <row r="176" spans="1:18" x14ac:dyDescent="0.25">
      <c r="A176" s="42">
        <v>45728</v>
      </c>
      <c r="B176" s="2" t="s">
        <v>40</v>
      </c>
      <c r="C176" s="2" t="s">
        <v>15</v>
      </c>
      <c r="D176" s="2" t="s">
        <v>107</v>
      </c>
      <c r="E176" s="2" t="s">
        <v>18</v>
      </c>
      <c r="F176" s="2" t="s">
        <v>54</v>
      </c>
      <c r="G176" s="2" t="s">
        <v>17</v>
      </c>
      <c r="H176" s="2" t="s">
        <v>55</v>
      </c>
      <c r="L176" s="2">
        <v>0.2</v>
      </c>
      <c r="N176" s="2">
        <v>1.9</v>
      </c>
      <c r="O176" s="2" t="s">
        <v>57</v>
      </c>
      <c r="R176" s="2" t="s">
        <v>57</v>
      </c>
    </row>
    <row r="177" spans="1:18" x14ac:dyDescent="0.25">
      <c r="A177" s="42">
        <v>45728</v>
      </c>
      <c r="B177" s="2" t="s">
        <v>40</v>
      </c>
      <c r="C177" s="2" t="s">
        <v>15</v>
      </c>
      <c r="D177" s="2" t="s">
        <v>108</v>
      </c>
      <c r="E177" s="2" t="s">
        <v>18</v>
      </c>
      <c r="F177" s="2" t="s">
        <v>54</v>
      </c>
      <c r="G177" s="2" t="s">
        <v>17</v>
      </c>
      <c r="H177" s="2" t="s">
        <v>55</v>
      </c>
      <c r="L177" s="2">
        <v>0.3</v>
      </c>
      <c r="N177" s="2">
        <v>1.9</v>
      </c>
      <c r="O177" s="2" t="s">
        <v>57</v>
      </c>
      <c r="R177" s="2" t="s">
        <v>57</v>
      </c>
    </row>
    <row r="178" spans="1:18" x14ac:dyDescent="0.25">
      <c r="A178" s="42">
        <v>45728</v>
      </c>
      <c r="B178" s="2" t="s">
        <v>40</v>
      </c>
      <c r="C178" s="2" t="s">
        <v>15</v>
      </c>
      <c r="D178" s="2" t="s">
        <v>108</v>
      </c>
      <c r="E178" s="2" t="s">
        <v>18</v>
      </c>
      <c r="F178" s="2" t="s">
        <v>54</v>
      </c>
      <c r="G178" s="2" t="s">
        <v>17</v>
      </c>
      <c r="H178" s="2" t="s">
        <v>55</v>
      </c>
      <c r="L178" s="2">
        <v>0.8</v>
      </c>
      <c r="N178" s="2">
        <v>1.9</v>
      </c>
      <c r="O178" s="2" t="s">
        <v>57</v>
      </c>
      <c r="R178" s="2" t="s">
        <v>57</v>
      </c>
    </row>
    <row r="179" spans="1:18" x14ac:dyDescent="0.25">
      <c r="A179" s="42">
        <v>45737</v>
      </c>
      <c r="B179" s="2" t="s">
        <v>40</v>
      </c>
      <c r="C179" s="2" t="s">
        <v>15</v>
      </c>
      <c r="D179" s="2" t="s">
        <v>108</v>
      </c>
      <c r="E179" s="2" t="s">
        <v>18</v>
      </c>
      <c r="F179" s="2" t="s">
        <v>54</v>
      </c>
      <c r="G179" s="2" t="s">
        <v>17</v>
      </c>
      <c r="H179" s="2" t="s">
        <v>55</v>
      </c>
      <c r="L179" s="2">
        <v>0.3</v>
      </c>
      <c r="N179" s="2">
        <v>1.9</v>
      </c>
      <c r="O179" s="2" t="s">
        <v>57</v>
      </c>
      <c r="R179" s="2" t="s">
        <v>57</v>
      </c>
    </row>
    <row r="180" spans="1:18" x14ac:dyDescent="0.25">
      <c r="A180" s="42">
        <v>45728</v>
      </c>
      <c r="B180" s="2" t="s">
        <v>40</v>
      </c>
      <c r="C180" s="2" t="s">
        <v>15</v>
      </c>
      <c r="D180" s="2" t="s">
        <v>108</v>
      </c>
      <c r="E180" s="2" t="s">
        <v>18</v>
      </c>
      <c r="F180" s="2" t="s">
        <v>54</v>
      </c>
      <c r="G180" s="2" t="s">
        <v>17</v>
      </c>
      <c r="H180" s="2" t="s">
        <v>55</v>
      </c>
      <c r="L180" s="2">
        <v>0.2</v>
      </c>
      <c r="N180" s="2">
        <v>1.9</v>
      </c>
      <c r="O180" s="2" t="s">
        <v>57</v>
      </c>
      <c r="R180" s="2" t="s">
        <v>57</v>
      </c>
    </row>
    <row r="181" spans="1:18" x14ac:dyDescent="0.25">
      <c r="A181" s="42">
        <v>45721</v>
      </c>
      <c r="B181" s="2" t="s">
        <v>40</v>
      </c>
      <c r="C181" s="2" t="s">
        <v>15</v>
      </c>
      <c r="D181" s="2" t="s">
        <v>109</v>
      </c>
      <c r="E181" s="2" t="s">
        <v>16</v>
      </c>
      <c r="F181" s="2" t="s">
        <v>54</v>
      </c>
      <c r="G181" s="2" t="s">
        <v>17</v>
      </c>
      <c r="H181" s="2" t="s">
        <v>55</v>
      </c>
      <c r="L181" s="2">
        <v>1.2</v>
      </c>
      <c r="N181" s="2">
        <v>1.5</v>
      </c>
      <c r="O181" s="2" t="s">
        <v>57</v>
      </c>
      <c r="R181" s="2" t="s">
        <v>57</v>
      </c>
    </row>
    <row r="182" spans="1:18" x14ac:dyDescent="0.25">
      <c r="A182" s="42">
        <v>45728</v>
      </c>
      <c r="B182" s="2" t="s">
        <v>40</v>
      </c>
      <c r="C182" s="2" t="s">
        <v>15</v>
      </c>
      <c r="D182" s="2" t="s">
        <v>109</v>
      </c>
      <c r="E182" s="2" t="s">
        <v>16</v>
      </c>
      <c r="F182" s="2" t="s">
        <v>54</v>
      </c>
      <c r="G182" s="2" t="s">
        <v>17</v>
      </c>
      <c r="H182" s="2" t="s">
        <v>55</v>
      </c>
      <c r="L182" s="2">
        <v>0.3</v>
      </c>
      <c r="N182" s="2">
        <v>1.5</v>
      </c>
      <c r="O182" s="2" t="s">
        <v>57</v>
      </c>
      <c r="R182" s="2" t="s">
        <v>57</v>
      </c>
    </row>
    <row r="183" spans="1:18" x14ac:dyDescent="0.25">
      <c r="A183" s="42">
        <v>45728</v>
      </c>
      <c r="B183" s="2" t="s">
        <v>40</v>
      </c>
      <c r="C183" s="2" t="s">
        <v>15</v>
      </c>
      <c r="D183" s="2" t="s">
        <v>110</v>
      </c>
      <c r="E183" s="2" t="s">
        <v>18</v>
      </c>
      <c r="F183" s="2" t="s">
        <v>54</v>
      </c>
      <c r="G183" s="2" t="s">
        <v>17</v>
      </c>
      <c r="H183" s="2" t="s">
        <v>55</v>
      </c>
      <c r="L183" s="2">
        <v>1</v>
      </c>
      <c r="N183" s="2">
        <v>1.4</v>
      </c>
      <c r="O183" s="2" t="s">
        <v>57</v>
      </c>
      <c r="R183" s="2" t="s">
        <v>57</v>
      </c>
    </row>
    <row r="184" spans="1:18" x14ac:dyDescent="0.25">
      <c r="A184" s="42">
        <v>45728</v>
      </c>
      <c r="B184" s="2" t="s">
        <v>40</v>
      </c>
      <c r="C184" s="2" t="s">
        <v>15</v>
      </c>
      <c r="D184" s="2" t="s">
        <v>110</v>
      </c>
      <c r="E184" s="2" t="s">
        <v>18</v>
      </c>
      <c r="F184" s="2" t="s">
        <v>54</v>
      </c>
      <c r="G184" s="2" t="s">
        <v>17</v>
      </c>
      <c r="H184" s="2" t="s">
        <v>55</v>
      </c>
      <c r="L184" s="2">
        <v>0.2</v>
      </c>
      <c r="N184" s="2">
        <v>1.4</v>
      </c>
      <c r="O184" s="2" t="s">
        <v>57</v>
      </c>
      <c r="R184" s="2" t="s">
        <v>57</v>
      </c>
    </row>
    <row r="185" spans="1:18" x14ac:dyDescent="0.25">
      <c r="A185" s="42">
        <v>45735</v>
      </c>
      <c r="B185" s="2" t="s">
        <v>40</v>
      </c>
      <c r="C185" s="2" t="s">
        <v>15</v>
      </c>
      <c r="D185" s="2" t="s">
        <v>111</v>
      </c>
      <c r="E185" s="2" t="s">
        <v>22</v>
      </c>
      <c r="F185" s="2" t="s">
        <v>54</v>
      </c>
      <c r="G185" s="2" t="s">
        <v>17</v>
      </c>
      <c r="H185" s="2" t="s">
        <v>55</v>
      </c>
      <c r="K185" s="2" t="s">
        <v>112</v>
      </c>
      <c r="L185" s="2">
        <v>0.3</v>
      </c>
      <c r="N185" s="2">
        <v>1.3</v>
      </c>
      <c r="O185" s="2" t="s">
        <v>57</v>
      </c>
      <c r="R185" s="2" t="s">
        <v>57</v>
      </c>
    </row>
    <row r="186" spans="1:18" x14ac:dyDescent="0.25">
      <c r="A186" s="42">
        <v>45735</v>
      </c>
      <c r="B186" s="2" t="s">
        <v>40</v>
      </c>
      <c r="C186" s="2" t="s">
        <v>15</v>
      </c>
      <c r="D186" s="2" t="s">
        <v>111</v>
      </c>
      <c r="E186" s="2" t="s">
        <v>22</v>
      </c>
      <c r="F186" s="2" t="s">
        <v>54</v>
      </c>
      <c r="G186" s="2" t="s">
        <v>17</v>
      </c>
      <c r="H186" s="2" t="s">
        <v>55</v>
      </c>
      <c r="K186" s="2" t="s">
        <v>112</v>
      </c>
      <c r="L186" s="2">
        <v>0.8</v>
      </c>
      <c r="N186" s="2">
        <v>1.3</v>
      </c>
      <c r="O186" s="2" t="s">
        <v>57</v>
      </c>
      <c r="R186" s="2" t="s">
        <v>57</v>
      </c>
    </row>
    <row r="187" spans="1:18" x14ac:dyDescent="0.25">
      <c r="A187" s="42">
        <v>45735</v>
      </c>
      <c r="B187" s="2" t="s">
        <v>40</v>
      </c>
      <c r="C187" s="2" t="s">
        <v>15</v>
      </c>
      <c r="D187" s="2" t="s">
        <v>111</v>
      </c>
      <c r="E187" s="2" t="s">
        <v>22</v>
      </c>
      <c r="F187" s="2" t="s">
        <v>54</v>
      </c>
      <c r="G187" s="2" t="s">
        <v>17</v>
      </c>
      <c r="H187" s="2" t="s">
        <v>55</v>
      </c>
      <c r="K187" s="2" t="s">
        <v>112</v>
      </c>
      <c r="L187" s="2">
        <v>0.2</v>
      </c>
      <c r="N187" s="2">
        <v>1.3</v>
      </c>
      <c r="O187" s="2" t="s">
        <v>57</v>
      </c>
      <c r="R187" s="2" t="s">
        <v>57</v>
      </c>
    </row>
    <row r="188" spans="1:18" x14ac:dyDescent="0.25">
      <c r="A188" s="42">
        <v>45728</v>
      </c>
      <c r="B188" s="2" t="s">
        <v>40</v>
      </c>
      <c r="C188" s="2" t="s">
        <v>15</v>
      </c>
      <c r="D188" s="2" t="s">
        <v>113</v>
      </c>
      <c r="E188" s="2" t="s">
        <v>61</v>
      </c>
      <c r="F188" s="2" t="s">
        <v>54</v>
      </c>
      <c r="G188" s="2" t="s">
        <v>17</v>
      </c>
      <c r="H188" s="2" t="s">
        <v>55</v>
      </c>
      <c r="K188" s="2" t="s">
        <v>114</v>
      </c>
      <c r="L188" s="2">
        <v>0.3</v>
      </c>
      <c r="N188" s="2">
        <v>1.2</v>
      </c>
      <c r="O188" s="2" t="s">
        <v>57</v>
      </c>
      <c r="R188" s="2" t="s">
        <v>57</v>
      </c>
    </row>
    <row r="189" spans="1:18" x14ac:dyDescent="0.25">
      <c r="A189" s="42">
        <v>45728</v>
      </c>
      <c r="B189" s="2" t="s">
        <v>40</v>
      </c>
      <c r="C189" s="2" t="s">
        <v>15</v>
      </c>
      <c r="D189" s="2" t="s">
        <v>113</v>
      </c>
      <c r="E189" s="2" t="s">
        <v>61</v>
      </c>
      <c r="F189" s="2" t="s">
        <v>54</v>
      </c>
      <c r="G189" s="2" t="s">
        <v>17</v>
      </c>
      <c r="H189" s="2" t="s">
        <v>55</v>
      </c>
      <c r="K189" s="2" t="s">
        <v>114</v>
      </c>
      <c r="L189" s="2">
        <v>0.2</v>
      </c>
      <c r="N189" s="2">
        <v>1.2</v>
      </c>
      <c r="O189" s="2" t="s">
        <v>57</v>
      </c>
      <c r="R189" s="2" t="s">
        <v>57</v>
      </c>
    </row>
    <row r="190" spans="1:18" x14ac:dyDescent="0.25">
      <c r="A190" s="42">
        <v>45726</v>
      </c>
      <c r="B190" s="2" t="s">
        <v>40</v>
      </c>
      <c r="C190" s="2" t="s">
        <v>15</v>
      </c>
      <c r="D190" s="2" t="s">
        <v>113</v>
      </c>
      <c r="E190" s="2" t="s">
        <v>61</v>
      </c>
      <c r="F190" s="2" t="s">
        <v>54</v>
      </c>
      <c r="G190" s="2" t="s">
        <v>17</v>
      </c>
      <c r="H190" s="2" t="s">
        <v>55</v>
      </c>
      <c r="K190" s="2" t="s">
        <v>114</v>
      </c>
      <c r="L190" s="2">
        <v>0.7</v>
      </c>
      <c r="N190" s="2">
        <v>1.2</v>
      </c>
      <c r="O190" s="2" t="s">
        <v>57</v>
      </c>
      <c r="R190" s="2" t="s">
        <v>57</v>
      </c>
    </row>
    <row r="191" spans="1:18" x14ac:dyDescent="0.25">
      <c r="A191" s="42">
        <v>45742</v>
      </c>
      <c r="B191" s="2" t="s">
        <v>40</v>
      </c>
      <c r="C191" s="2" t="s">
        <v>15</v>
      </c>
      <c r="D191" s="2" t="s">
        <v>115</v>
      </c>
      <c r="E191" s="2" t="s">
        <v>18</v>
      </c>
      <c r="F191" s="2" t="s">
        <v>54</v>
      </c>
      <c r="G191" s="2" t="s">
        <v>17</v>
      </c>
      <c r="H191" s="2" t="s">
        <v>55</v>
      </c>
      <c r="K191" s="2" t="s">
        <v>116</v>
      </c>
      <c r="L191" s="2">
        <v>0.2</v>
      </c>
      <c r="N191" s="2">
        <v>0.9</v>
      </c>
      <c r="O191" s="2" t="s">
        <v>57</v>
      </c>
      <c r="R191" s="2" t="s">
        <v>57</v>
      </c>
    </row>
    <row r="192" spans="1:18" x14ac:dyDescent="0.25">
      <c r="A192" s="42">
        <v>45738</v>
      </c>
      <c r="B192" s="2" t="s">
        <v>40</v>
      </c>
      <c r="C192" s="2" t="s">
        <v>15</v>
      </c>
      <c r="D192" s="2" t="s">
        <v>115</v>
      </c>
      <c r="E192" s="2" t="s">
        <v>18</v>
      </c>
      <c r="F192" s="2" t="s">
        <v>54</v>
      </c>
      <c r="G192" s="2" t="s">
        <v>17</v>
      </c>
      <c r="H192" s="2" t="s">
        <v>55</v>
      </c>
      <c r="K192" s="2" t="s">
        <v>116</v>
      </c>
      <c r="L192" s="2">
        <v>0.7</v>
      </c>
      <c r="N192" s="2">
        <v>0.9</v>
      </c>
      <c r="O192" s="2" t="s">
        <v>57</v>
      </c>
      <c r="R192" s="2" t="s">
        <v>57</v>
      </c>
    </row>
    <row r="193" spans="1:18" x14ac:dyDescent="0.25">
      <c r="A193" s="42">
        <v>45659</v>
      </c>
      <c r="B193" s="2" t="s">
        <v>40</v>
      </c>
      <c r="C193" s="2" t="s">
        <v>15</v>
      </c>
      <c r="D193" s="2" t="s">
        <v>117</v>
      </c>
      <c r="E193" s="2" t="s">
        <v>22</v>
      </c>
      <c r="F193" s="2" t="s">
        <v>54</v>
      </c>
      <c r="G193" s="2" t="s">
        <v>17</v>
      </c>
      <c r="H193" s="2" t="s">
        <v>55</v>
      </c>
      <c r="L193" s="2">
        <v>0.3</v>
      </c>
      <c r="N193" s="2">
        <v>0.9</v>
      </c>
      <c r="O193" s="2" t="s">
        <v>57</v>
      </c>
      <c r="R193" s="2" t="s">
        <v>57</v>
      </c>
    </row>
    <row r="194" spans="1:18" x14ac:dyDescent="0.25">
      <c r="A194" s="42">
        <v>45727</v>
      </c>
      <c r="B194" s="2" t="s">
        <v>40</v>
      </c>
      <c r="C194" s="2" t="s">
        <v>15</v>
      </c>
      <c r="D194" s="2" t="s">
        <v>118</v>
      </c>
      <c r="E194" s="2" t="s">
        <v>61</v>
      </c>
      <c r="F194" s="2" t="s">
        <v>54</v>
      </c>
      <c r="G194" s="2" t="s">
        <v>17</v>
      </c>
      <c r="H194" s="2" t="s">
        <v>55</v>
      </c>
      <c r="K194" s="2" t="s">
        <v>119</v>
      </c>
      <c r="L194" s="2">
        <v>0.2</v>
      </c>
      <c r="N194" s="2">
        <v>0.6</v>
      </c>
      <c r="O194" s="2" t="s">
        <v>57</v>
      </c>
      <c r="R194" s="2" t="s">
        <v>57</v>
      </c>
    </row>
    <row r="195" spans="1:18" x14ac:dyDescent="0.25">
      <c r="A195" s="42">
        <v>45728</v>
      </c>
      <c r="B195" s="2" t="s">
        <v>40</v>
      </c>
      <c r="C195" s="2" t="s">
        <v>15</v>
      </c>
      <c r="D195" s="2" t="s">
        <v>118</v>
      </c>
      <c r="E195" s="2" t="s">
        <v>61</v>
      </c>
      <c r="F195" s="2" t="s">
        <v>54</v>
      </c>
      <c r="G195" s="2" t="s">
        <v>17</v>
      </c>
      <c r="H195" s="2" t="s">
        <v>55</v>
      </c>
      <c r="K195" s="2" t="s">
        <v>119</v>
      </c>
      <c r="L195" s="2">
        <v>0.4</v>
      </c>
      <c r="N195" s="2">
        <v>0.6</v>
      </c>
      <c r="O195" s="2" t="s">
        <v>57</v>
      </c>
      <c r="R195" s="2" t="s">
        <v>57</v>
      </c>
    </row>
  </sheetData>
  <mergeCells count="3">
    <mergeCell ref="A1:O1"/>
    <mergeCell ref="V2:Z2"/>
    <mergeCell ref="V15:Z15"/>
  </mergeCells>
  <pageMargins left="0.7" right="0.7" top="0.75" bottom="0.75" header="0.3" footer="0.3"/>
  <pageSetup scale="15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72F17-C2F2-408A-9B1B-6F8B5E42B8C7}">
  <sheetPr>
    <pageSetUpPr fitToPage="1"/>
  </sheetPr>
  <dimension ref="A1:Z492"/>
  <sheetViews>
    <sheetView workbookViewId="0">
      <selection activeCell="A2" sqref="A2"/>
    </sheetView>
  </sheetViews>
  <sheetFormatPr defaultRowHeight="15" x14ac:dyDescent="0.25"/>
  <cols>
    <col min="1" max="1" width="10.5703125" style="2" customWidth="1"/>
    <col min="2" max="4" width="9.140625" style="2"/>
    <col min="5" max="5" width="18.7109375" style="2" bestFit="1" customWidth="1"/>
    <col min="6" max="19" width="9.140625" style="2"/>
    <col min="20" max="20" width="59.140625" style="2" bestFit="1" customWidth="1"/>
    <col min="21" max="25" width="12.42578125" style="2" customWidth="1"/>
    <col min="26" max="16384" width="9.140625" style="2"/>
  </cols>
  <sheetData>
    <row r="1" spans="1:26" ht="26.25" x14ac:dyDescent="0.4">
      <c r="A1" s="44" t="s">
        <v>128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1"/>
      <c r="Q1" s="1"/>
      <c r="R1" s="1"/>
      <c r="S1" s="29" t="s">
        <v>23</v>
      </c>
    </row>
    <row r="2" spans="1:26" ht="15.75" thickBot="1" x14ac:dyDescent="0.3">
      <c r="U2" s="45" t="s">
        <v>29</v>
      </c>
      <c r="V2" s="48"/>
      <c r="W2" s="48"/>
      <c r="X2" s="47"/>
      <c r="Y2" s="47"/>
    </row>
    <row r="3" spans="1:26" ht="45.75" thickBo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6</v>
      </c>
      <c r="G3" s="3" t="s">
        <v>7</v>
      </c>
      <c r="H3" s="3" t="s">
        <v>8</v>
      </c>
      <c r="I3" s="3" t="s">
        <v>37</v>
      </c>
      <c r="J3" s="3" t="s">
        <v>38</v>
      </c>
      <c r="K3" s="3" t="s">
        <v>49</v>
      </c>
      <c r="L3" s="3" t="s">
        <v>9</v>
      </c>
      <c r="M3" s="3" t="s">
        <v>10</v>
      </c>
      <c r="N3" s="3" t="s">
        <v>11</v>
      </c>
      <c r="O3" s="3" t="s">
        <v>12</v>
      </c>
      <c r="P3" s="4" t="s">
        <v>13</v>
      </c>
      <c r="Q3" s="4" t="s">
        <v>14</v>
      </c>
      <c r="R3" s="4" t="s">
        <v>39</v>
      </c>
      <c r="T3" s="5" t="str">
        <f>B4</f>
        <v>Amens Law, Ltd.</v>
      </c>
      <c r="U3" s="6" t="s">
        <v>17</v>
      </c>
      <c r="V3" s="6" t="s">
        <v>42</v>
      </c>
      <c r="W3" s="6" t="s">
        <v>24</v>
      </c>
      <c r="X3" s="6" t="s">
        <v>25</v>
      </c>
      <c r="Y3" s="6" t="s">
        <v>20</v>
      </c>
    </row>
    <row r="4" spans="1:26" x14ac:dyDescent="0.25">
      <c r="A4" s="42">
        <v>45685</v>
      </c>
      <c r="B4" s="2" t="s">
        <v>41</v>
      </c>
      <c r="C4" s="2" t="s">
        <v>15</v>
      </c>
      <c r="D4" s="2" t="s">
        <v>120</v>
      </c>
      <c r="E4" s="2" t="s">
        <v>18</v>
      </c>
      <c r="F4" s="29" t="s">
        <v>121</v>
      </c>
      <c r="G4" s="2" t="s">
        <v>17</v>
      </c>
      <c r="H4" s="2" t="s">
        <v>55</v>
      </c>
      <c r="I4" s="2" t="s">
        <v>122</v>
      </c>
      <c r="J4" s="2" t="s">
        <v>123</v>
      </c>
      <c r="K4" s="2" t="s">
        <v>124</v>
      </c>
      <c r="L4" s="2">
        <v>1.6</v>
      </c>
      <c r="N4" s="2">
        <v>24.6</v>
      </c>
      <c r="O4" s="2" t="s">
        <v>57</v>
      </c>
      <c r="R4" s="2" t="s">
        <v>57</v>
      </c>
      <c r="T4" s="8" t="s">
        <v>26</v>
      </c>
      <c r="U4" s="9">
        <f>SUMIFS($L$4:$L$63,$E$4:$E$63,$T4,$G$4:$G$63,U$3)</f>
        <v>0</v>
      </c>
      <c r="V4" s="10">
        <f t="shared" ref="V4:Y4" si="0">SUMIFS($L$4:$L$63,$E$4:$E$63,$T4,$G$4:$G$63,V$3)</f>
        <v>0</v>
      </c>
      <c r="W4" s="10">
        <f t="shared" si="0"/>
        <v>0</v>
      </c>
      <c r="X4" s="10">
        <f t="shared" si="0"/>
        <v>0</v>
      </c>
      <c r="Y4" s="11">
        <f t="shared" si="0"/>
        <v>0</v>
      </c>
      <c r="Z4" s="2">
        <f t="shared" ref="Z4:Z10" si="1">SUM(U4:Y4)</f>
        <v>0</v>
      </c>
    </row>
    <row r="5" spans="1:26" x14ac:dyDescent="0.25">
      <c r="A5" s="42">
        <v>45688</v>
      </c>
      <c r="B5" s="2" t="s">
        <v>41</v>
      </c>
      <c r="C5" s="2" t="s">
        <v>15</v>
      </c>
      <c r="D5" s="2" t="s">
        <v>120</v>
      </c>
      <c r="E5" s="2" t="s">
        <v>18</v>
      </c>
      <c r="F5" s="2" t="s">
        <v>121</v>
      </c>
      <c r="G5" s="2" t="s">
        <v>17</v>
      </c>
      <c r="H5" s="2" t="s">
        <v>55</v>
      </c>
      <c r="I5" s="2" t="s">
        <v>122</v>
      </c>
      <c r="J5" s="2" t="s">
        <v>123</v>
      </c>
      <c r="K5" s="2" t="s">
        <v>124</v>
      </c>
      <c r="L5" s="2">
        <v>0.2</v>
      </c>
      <c r="N5" s="2">
        <v>24.6</v>
      </c>
      <c r="O5" s="2" t="s">
        <v>57</v>
      </c>
      <c r="R5" s="2" t="s">
        <v>57</v>
      </c>
      <c r="T5" s="13" t="s">
        <v>19</v>
      </c>
      <c r="U5" s="14">
        <f t="shared" ref="U5:Y12" si="2">SUMIFS($L$4:$L$63,$E$4:$E$63,$T5,$G$4:$G$63,U$3)</f>
        <v>0</v>
      </c>
      <c r="V5" s="15">
        <f t="shared" si="2"/>
        <v>0</v>
      </c>
      <c r="W5" s="15">
        <f t="shared" si="2"/>
        <v>0</v>
      </c>
      <c r="X5" s="15">
        <f t="shared" si="2"/>
        <v>0</v>
      </c>
      <c r="Y5" s="16">
        <f t="shared" si="2"/>
        <v>0</v>
      </c>
      <c r="Z5" s="2">
        <f t="shared" si="1"/>
        <v>0</v>
      </c>
    </row>
    <row r="6" spans="1:26" x14ac:dyDescent="0.25">
      <c r="A6" s="42">
        <v>45700</v>
      </c>
      <c r="B6" s="2" t="s">
        <v>41</v>
      </c>
      <c r="C6" s="2" t="s">
        <v>15</v>
      </c>
      <c r="D6" s="2" t="s">
        <v>120</v>
      </c>
      <c r="E6" s="2" t="s">
        <v>18</v>
      </c>
      <c r="F6" s="2" t="s">
        <v>121</v>
      </c>
      <c r="G6" s="2" t="s">
        <v>17</v>
      </c>
      <c r="H6" s="2" t="s">
        <v>55</v>
      </c>
      <c r="I6" s="2" t="s">
        <v>122</v>
      </c>
      <c r="J6" s="2" t="s">
        <v>123</v>
      </c>
      <c r="K6" s="2" t="s">
        <v>124</v>
      </c>
      <c r="L6" s="2">
        <v>0.2</v>
      </c>
      <c r="N6" s="2">
        <v>24.6</v>
      </c>
      <c r="O6" s="2" t="s">
        <v>57</v>
      </c>
      <c r="R6" s="2" t="s">
        <v>57</v>
      </c>
      <c r="T6" s="13" t="s">
        <v>18</v>
      </c>
      <c r="U6" s="14">
        <f t="shared" si="2"/>
        <v>2.8000000000000007</v>
      </c>
      <c r="V6" s="15">
        <f t="shared" si="2"/>
        <v>0</v>
      </c>
      <c r="W6" s="15">
        <f t="shared" si="2"/>
        <v>0</v>
      </c>
      <c r="X6" s="15">
        <f t="shared" si="2"/>
        <v>0</v>
      </c>
      <c r="Y6" s="16">
        <f t="shared" si="2"/>
        <v>0</v>
      </c>
      <c r="Z6" s="2">
        <f t="shared" si="1"/>
        <v>2.8000000000000007</v>
      </c>
    </row>
    <row r="7" spans="1:26" x14ac:dyDescent="0.25">
      <c r="A7" s="42">
        <v>45702</v>
      </c>
      <c r="B7" s="2" t="s">
        <v>41</v>
      </c>
      <c r="C7" s="2" t="s">
        <v>15</v>
      </c>
      <c r="D7" s="2" t="s">
        <v>120</v>
      </c>
      <c r="E7" s="2" t="s">
        <v>18</v>
      </c>
      <c r="F7" s="2" t="s">
        <v>121</v>
      </c>
      <c r="G7" s="2" t="s">
        <v>17</v>
      </c>
      <c r="H7" s="2" t="s">
        <v>55</v>
      </c>
      <c r="I7" s="2" t="s">
        <v>122</v>
      </c>
      <c r="J7" s="2" t="s">
        <v>123</v>
      </c>
      <c r="K7" s="2" t="s">
        <v>124</v>
      </c>
      <c r="L7" s="2">
        <v>0.2</v>
      </c>
      <c r="N7" s="2">
        <v>24.6</v>
      </c>
      <c r="O7" s="2" t="s">
        <v>57</v>
      </c>
      <c r="R7" s="2" t="s">
        <v>57</v>
      </c>
      <c r="T7" s="13" t="s">
        <v>16</v>
      </c>
      <c r="U7" s="14">
        <f t="shared" si="2"/>
        <v>0</v>
      </c>
      <c r="V7" s="15">
        <f t="shared" si="2"/>
        <v>0</v>
      </c>
      <c r="W7" s="15">
        <f t="shared" si="2"/>
        <v>0</v>
      </c>
      <c r="X7" s="15">
        <f t="shared" si="2"/>
        <v>0</v>
      </c>
      <c r="Y7" s="16">
        <f t="shared" si="2"/>
        <v>0</v>
      </c>
      <c r="Z7" s="2">
        <f t="shared" si="1"/>
        <v>0</v>
      </c>
    </row>
    <row r="8" spans="1:26" x14ac:dyDescent="0.25">
      <c r="A8" s="42">
        <v>45672</v>
      </c>
      <c r="B8" s="2" t="s">
        <v>41</v>
      </c>
      <c r="C8" s="2" t="s">
        <v>15</v>
      </c>
      <c r="D8" s="2" t="s">
        <v>125</v>
      </c>
      <c r="E8" s="2" t="s">
        <v>18</v>
      </c>
      <c r="F8" s="2" t="s">
        <v>121</v>
      </c>
      <c r="G8" s="2" t="s">
        <v>17</v>
      </c>
      <c r="H8" s="2" t="s">
        <v>55</v>
      </c>
      <c r="I8" s="2" t="s">
        <v>126</v>
      </c>
      <c r="J8" s="2" t="s">
        <v>127</v>
      </c>
      <c r="K8" s="2" t="s">
        <v>127</v>
      </c>
      <c r="L8" s="2">
        <v>0.2</v>
      </c>
      <c r="N8" s="2">
        <v>22.8</v>
      </c>
      <c r="O8" s="2" t="s">
        <v>57</v>
      </c>
      <c r="R8" s="2" t="s">
        <v>57</v>
      </c>
      <c r="T8" s="13" t="s">
        <v>22</v>
      </c>
      <c r="U8" s="14">
        <f t="shared" si="2"/>
        <v>0</v>
      </c>
      <c r="V8" s="15">
        <f t="shared" si="2"/>
        <v>0</v>
      </c>
      <c r="W8" s="15">
        <f t="shared" si="2"/>
        <v>0</v>
      </c>
      <c r="X8" s="15">
        <f t="shared" si="2"/>
        <v>0</v>
      </c>
      <c r="Y8" s="16">
        <f t="shared" si="2"/>
        <v>0</v>
      </c>
      <c r="Z8" s="2">
        <f t="shared" si="1"/>
        <v>0</v>
      </c>
    </row>
    <row r="9" spans="1:26" x14ac:dyDescent="0.25">
      <c r="A9" s="42">
        <v>45685</v>
      </c>
      <c r="B9" s="2" t="s">
        <v>41</v>
      </c>
      <c r="C9" s="2" t="s">
        <v>15</v>
      </c>
      <c r="D9" s="2" t="s">
        <v>125</v>
      </c>
      <c r="E9" s="2" t="s">
        <v>18</v>
      </c>
      <c r="F9" s="2" t="s">
        <v>121</v>
      </c>
      <c r="G9" s="2" t="s">
        <v>17</v>
      </c>
      <c r="H9" s="2" t="s">
        <v>55</v>
      </c>
      <c r="I9" s="2" t="s">
        <v>126</v>
      </c>
      <c r="J9" s="2" t="s">
        <v>127</v>
      </c>
      <c r="K9" s="2" t="s">
        <v>127</v>
      </c>
      <c r="L9" s="2">
        <v>0.2</v>
      </c>
      <c r="N9" s="2">
        <v>22.8</v>
      </c>
      <c r="O9" s="2" t="s">
        <v>57</v>
      </c>
      <c r="R9" s="2" t="s">
        <v>57</v>
      </c>
      <c r="T9" s="13" t="s">
        <v>21</v>
      </c>
      <c r="U9" s="14">
        <f t="shared" si="2"/>
        <v>0</v>
      </c>
      <c r="V9" s="15">
        <f t="shared" si="2"/>
        <v>0</v>
      </c>
      <c r="W9" s="15">
        <f t="shared" si="2"/>
        <v>0</v>
      </c>
      <c r="X9" s="15">
        <f t="shared" si="2"/>
        <v>0</v>
      </c>
      <c r="Y9" s="16">
        <f t="shared" si="2"/>
        <v>0</v>
      </c>
      <c r="Z9" s="2">
        <f t="shared" si="1"/>
        <v>0</v>
      </c>
    </row>
    <row r="10" spans="1:26" x14ac:dyDescent="0.25">
      <c r="A10" s="42">
        <v>45672</v>
      </c>
      <c r="B10" s="2" t="s">
        <v>41</v>
      </c>
      <c r="C10" s="2" t="s">
        <v>15</v>
      </c>
      <c r="D10" s="2" t="s">
        <v>125</v>
      </c>
      <c r="E10" s="2" t="s">
        <v>18</v>
      </c>
      <c r="F10" s="2" t="s">
        <v>121</v>
      </c>
      <c r="G10" s="2" t="s">
        <v>17</v>
      </c>
      <c r="H10" s="2" t="s">
        <v>55</v>
      </c>
      <c r="I10" s="2" t="s">
        <v>126</v>
      </c>
      <c r="J10" s="2" t="s">
        <v>127</v>
      </c>
      <c r="K10" s="2" t="s">
        <v>127</v>
      </c>
      <c r="L10" s="2">
        <v>0.2</v>
      </c>
      <c r="N10" s="2">
        <v>22.8</v>
      </c>
      <c r="O10" s="2" t="s">
        <v>57</v>
      </c>
      <c r="R10" s="2" t="s">
        <v>57</v>
      </c>
      <c r="T10" s="13" t="s">
        <v>43</v>
      </c>
      <c r="U10" s="14">
        <f t="shared" si="2"/>
        <v>0</v>
      </c>
      <c r="V10" s="15">
        <f t="shared" si="2"/>
        <v>0</v>
      </c>
      <c r="W10" s="15">
        <f t="shared" si="2"/>
        <v>0</v>
      </c>
      <c r="X10" s="15">
        <f t="shared" si="2"/>
        <v>0</v>
      </c>
      <c r="Y10" s="16">
        <f t="shared" si="2"/>
        <v>0</v>
      </c>
      <c r="Z10" s="2">
        <f t="shared" si="1"/>
        <v>0</v>
      </c>
    </row>
    <row r="11" spans="1:26" x14ac:dyDescent="0.25">
      <c r="A11" s="42"/>
      <c r="T11" s="35" t="s">
        <v>28</v>
      </c>
      <c r="U11" s="14">
        <f t="shared" si="2"/>
        <v>0</v>
      </c>
      <c r="V11" s="15">
        <f t="shared" si="2"/>
        <v>0</v>
      </c>
      <c r="W11" s="15">
        <f t="shared" si="2"/>
        <v>0</v>
      </c>
      <c r="X11" s="15">
        <f t="shared" si="2"/>
        <v>0</v>
      </c>
      <c r="Y11" s="16">
        <f t="shared" si="2"/>
        <v>0</v>
      </c>
    </row>
    <row r="12" spans="1:26" ht="15.75" thickBot="1" x14ac:dyDescent="0.3">
      <c r="A12" s="42"/>
      <c r="T12" s="41" t="s">
        <v>47</v>
      </c>
      <c r="U12" s="17">
        <f t="shared" si="2"/>
        <v>0</v>
      </c>
      <c r="V12" s="18">
        <f t="shared" si="2"/>
        <v>0</v>
      </c>
      <c r="W12" s="18">
        <f t="shared" si="2"/>
        <v>0</v>
      </c>
      <c r="X12" s="18">
        <f t="shared" si="2"/>
        <v>0</v>
      </c>
      <c r="Y12" s="19">
        <f t="shared" si="2"/>
        <v>0</v>
      </c>
      <c r="Z12" s="2">
        <f>SUM(U12:Y12)</f>
        <v>0</v>
      </c>
    </row>
    <row r="13" spans="1:26" ht="18.75" customHeight="1" x14ac:dyDescent="0.25">
      <c r="A13" s="42"/>
      <c r="T13" s="40" t="s">
        <v>33</v>
      </c>
      <c r="U13" s="21">
        <f>SUM(U4:U12)</f>
        <v>2.8000000000000007</v>
      </c>
      <c r="V13" s="21">
        <f t="shared" ref="V13:Y13" si="3">SUM(V4:V12)</f>
        <v>0</v>
      </c>
      <c r="W13" s="21">
        <f t="shared" si="3"/>
        <v>0</v>
      </c>
      <c r="X13" s="21">
        <f t="shared" si="3"/>
        <v>0</v>
      </c>
      <c r="Y13" s="21">
        <f t="shared" si="3"/>
        <v>0</v>
      </c>
      <c r="Z13" s="2">
        <f>SUM(U4:Y12)</f>
        <v>2.8000000000000007</v>
      </c>
    </row>
    <row r="14" spans="1:26" ht="31.5" customHeight="1" thickBot="1" x14ac:dyDescent="0.3">
      <c r="A14" s="42"/>
      <c r="U14" s="45" t="s">
        <v>30</v>
      </c>
      <c r="V14" s="48"/>
      <c r="W14" s="48"/>
      <c r="X14" s="47"/>
      <c r="Y14" s="47"/>
    </row>
    <row r="15" spans="1:26" ht="31.5" customHeight="1" thickBot="1" x14ac:dyDescent="0.3">
      <c r="A15" s="42"/>
      <c r="T15" s="5" t="str">
        <f>T3</f>
        <v>Amens Law, Ltd.</v>
      </c>
      <c r="U15" s="6" t="str">
        <f>U3</f>
        <v>Attorney</v>
      </c>
      <c r="V15" s="6" t="str">
        <f t="shared" ref="V15:Y15" si="4">V3</f>
        <v>Travel (Attorney)</v>
      </c>
      <c r="W15" s="6" t="str">
        <f t="shared" si="4"/>
        <v>Investigator</v>
      </c>
      <c r="X15" s="6" t="str">
        <f t="shared" si="4"/>
        <v>Expert</v>
      </c>
      <c r="Y15" s="6" t="str">
        <f t="shared" si="4"/>
        <v>Staff</v>
      </c>
      <c r="Z15" s="36" t="s">
        <v>31</v>
      </c>
    </row>
    <row r="16" spans="1:26" x14ac:dyDescent="0.25">
      <c r="A16" s="42"/>
      <c r="T16" s="34" t="s">
        <v>27</v>
      </c>
      <c r="U16" s="23">
        <f>SUMIFS($L$4:$L$63,$E$4:$E$63,$T16,$G$4:$G$63,U$3)</f>
        <v>0</v>
      </c>
      <c r="V16" s="32">
        <f t="shared" ref="V16:Y16" si="5">SUMIFS($L$4:$L$63,$E$4:$E$63,$T16,$G$4:$G$63,V$3)</f>
        <v>0</v>
      </c>
      <c r="W16" s="32">
        <f t="shared" si="5"/>
        <v>0</v>
      </c>
      <c r="X16" s="32">
        <f t="shared" si="5"/>
        <v>0</v>
      </c>
      <c r="Y16" s="33">
        <f t="shared" si="5"/>
        <v>0</v>
      </c>
      <c r="Z16" s="28">
        <f>SUM(U16:Y16)</f>
        <v>0</v>
      </c>
    </row>
    <row r="17" spans="1:26" ht="15.75" thickBot="1" x14ac:dyDescent="0.3">
      <c r="A17" s="42"/>
      <c r="T17" s="24" t="s">
        <v>45</v>
      </c>
      <c r="U17" s="25"/>
      <c r="V17" s="37">
        <v>0</v>
      </c>
      <c r="W17" s="37">
        <v>0</v>
      </c>
      <c r="X17" s="26">
        <v>0</v>
      </c>
      <c r="Y17" s="26">
        <v>0</v>
      </c>
      <c r="Z17" s="28">
        <f>SUM(U17:Y17)</f>
        <v>0</v>
      </c>
    </row>
    <row r="18" spans="1:26" x14ac:dyDescent="0.25">
      <c r="A18" s="42"/>
      <c r="T18" s="38" t="s">
        <v>33</v>
      </c>
      <c r="U18" s="2">
        <f>SUM(U16:U17)</f>
        <v>0</v>
      </c>
      <c r="X18" s="2">
        <f t="shared" ref="X18:Y18" si="6">SUM(X16:X17)</f>
        <v>0</v>
      </c>
      <c r="Y18" s="2">
        <f t="shared" si="6"/>
        <v>0</v>
      </c>
      <c r="Z18" s="2">
        <f>SUM(U16:Y17)</f>
        <v>0</v>
      </c>
    </row>
    <row r="19" spans="1:26" x14ac:dyDescent="0.25">
      <c r="A19" s="42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T19" s="29" t="s">
        <v>51</v>
      </c>
    </row>
    <row r="20" spans="1:26" x14ac:dyDescent="0.25">
      <c r="A20" s="42"/>
      <c r="T20" s="29"/>
    </row>
    <row r="21" spans="1:26" x14ac:dyDescent="0.25">
      <c r="A21" s="42"/>
      <c r="T21" s="29" t="s">
        <v>44</v>
      </c>
    </row>
    <row r="22" spans="1:26" x14ac:dyDescent="0.25">
      <c r="A22" s="42"/>
    </row>
    <row r="23" spans="1:26" x14ac:dyDescent="0.25">
      <c r="A23" s="42"/>
    </row>
    <row r="24" spans="1:26" x14ac:dyDescent="0.25">
      <c r="A24" s="42"/>
    </row>
    <row r="25" spans="1:26" x14ac:dyDescent="0.25">
      <c r="A25" s="42"/>
    </row>
    <row r="26" spans="1:26" x14ac:dyDescent="0.25">
      <c r="A26" s="42"/>
    </row>
    <row r="27" spans="1:26" x14ac:dyDescent="0.25">
      <c r="A27" s="42"/>
    </row>
    <row r="28" spans="1:26" x14ac:dyDescent="0.25">
      <c r="A28" s="42"/>
    </row>
    <row r="29" spans="1:26" x14ac:dyDescent="0.25">
      <c r="A29" s="42"/>
    </row>
    <row r="30" spans="1:26" x14ac:dyDescent="0.25">
      <c r="A30" s="42"/>
    </row>
    <row r="31" spans="1:26" x14ac:dyDescent="0.25">
      <c r="A31" s="42"/>
    </row>
    <row r="32" spans="1:26" x14ac:dyDescent="0.25">
      <c r="A32" s="42"/>
    </row>
    <row r="33" spans="1:1" x14ac:dyDescent="0.25">
      <c r="A33" s="42"/>
    </row>
    <row r="34" spans="1:1" x14ac:dyDescent="0.25">
      <c r="A34" s="42"/>
    </row>
    <row r="35" spans="1:1" x14ac:dyDescent="0.25">
      <c r="A35" s="42"/>
    </row>
    <row r="36" spans="1:1" x14ac:dyDescent="0.25">
      <c r="A36" s="42"/>
    </row>
    <row r="37" spans="1:1" x14ac:dyDescent="0.25">
      <c r="A37" s="42"/>
    </row>
    <row r="38" spans="1:1" x14ac:dyDescent="0.25">
      <c r="A38" s="42"/>
    </row>
    <row r="39" spans="1:1" x14ac:dyDescent="0.25">
      <c r="A39" s="42"/>
    </row>
    <row r="40" spans="1:1" x14ac:dyDescent="0.25">
      <c r="A40" s="42"/>
    </row>
    <row r="41" spans="1:1" x14ac:dyDescent="0.25">
      <c r="A41" s="42"/>
    </row>
    <row r="42" spans="1:1" x14ac:dyDescent="0.25">
      <c r="A42" s="42"/>
    </row>
    <row r="43" spans="1:1" x14ac:dyDescent="0.25">
      <c r="A43" s="42"/>
    </row>
    <row r="44" spans="1:1" x14ac:dyDescent="0.25">
      <c r="A44" s="42"/>
    </row>
    <row r="45" spans="1:1" x14ac:dyDescent="0.25">
      <c r="A45" s="42"/>
    </row>
    <row r="46" spans="1:1" x14ac:dyDescent="0.25">
      <c r="A46" s="42"/>
    </row>
    <row r="47" spans="1:1" x14ac:dyDescent="0.25">
      <c r="A47" s="42"/>
    </row>
    <row r="48" spans="1:1" x14ac:dyDescent="0.25">
      <c r="A48" s="42"/>
    </row>
    <row r="49" spans="1:1" x14ac:dyDescent="0.25">
      <c r="A49" s="42"/>
    </row>
    <row r="50" spans="1:1" x14ac:dyDescent="0.25">
      <c r="A50" s="42"/>
    </row>
    <row r="51" spans="1:1" x14ac:dyDescent="0.25">
      <c r="A51" s="42"/>
    </row>
    <row r="52" spans="1:1" x14ac:dyDescent="0.25">
      <c r="A52" s="42"/>
    </row>
    <row r="53" spans="1:1" x14ac:dyDescent="0.25">
      <c r="A53" s="42"/>
    </row>
    <row r="54" spans="1:1" x14ac:dyDescent="0.25">
      <c r="A54" s="42"/>
    </row>
    <row r="55" spans="1:1" x14ac:dyDescent="0.25">
      <c r="A55" s="42"/>
    </row>
    <row r="56" spans="1:1" x14ac:dyDescent="0.25">
      <c r="A56" s="42"/>
    </row>
    <row r="57" spans="1:1" x14ac:dyDescent="0.25">
      <c r="A57" s="42"/>
    </row>
    <row r="58" spans="1:1" x14ac:dyDescent="0.25">
      <c r="A58" s="42"/>
    </row>
    <row r="59" spans="1:1" x14ac:dyDescent="0.25">
      <c r="A59" s="42"/>
    </row>
    <row r="60" spans="1:1" x14ac:dyDescent="0.25">
      <c r="A60" s="42"/>
    </row>
    <row r="61" spans="1:1" x14ac:dyDescent="0.25">
      <c r="A61" s="42"/>
    </row>
    <row r="62" spans="1:1" x14ac:dyDescent="0.25">
      <c r="A62" s="42"/>
    </row>
    <row r="63" spans="1:1" x14ac:dyDescent="0.25">
      <c r="A63" s="42"/>
    </row>
    <row r="64" spans="1:1" x14ac:dyDescent="0.25">
      <c r="A64" s="42"/>
    </row>
    <row r="65" spans="1:1" x14ac:dyDescent="0.25">
      <c r="A65" s="42"/>
    </row>
    <row r="66" spans="1:1" x14ac:dyDescent="0.25">
      <c r="A66" s="42"/>
    </row>
    <row r="67" spans="1:1" x14ac:dyDescent="0.25">
      <c r="A67" s="42"/>
    </row>
    <row r="68" spans="1:1" x14ac:dyDescent="0.25">
      <c r="A68" s="42"/>
    </row>
    <row r="69" spans="1:1" x14ac:dyDescent="0.25">
      <c r="A69" s="42"/>
    </row>
    <row r="70" spans="1:1" x14ac:dyDescent="0.25">
      <c r="A70" s="42"/>
    </row>
    <row r="71" spans="1:1" x14ac:dyDescent="0.25">
      <c r="A71" s="42"/>
    </row>
    <row r="72" spans="1:1" x14ac:dyDescent="0.25">
      <c r="A72" s="42"/>
    </row>
    <row r="73" spans="1:1" x14ac:dyDescent="0.25">
      <c r="A73" s="42"/>
    </row>
    <row r="74" spans="1:1" x14ac:dyDescent="0.25">
      <c r="A74" s="42"/>
    </row>
    <row r="75" spans="1:1" x14ac:dyDescent="0.25">
      <c r="A75" s="42"/>
    </row>
    <row r="76" spans="1:1" x14ac:dyDescent="0.25">
      <c r="A76" s="42"/>
    </row>
    <row r="77" spans="1:1" x14ac:dyDescent="0.25">
      <c r="A77" s="42"/>
    </row>
    <row r="78" spans="1:1" x14ac:dyDescent="0.25">
      <c r="A78" s="42"/>
    </row>
    <row r="79" spans="1:1" x14ac:dyDescent="0.25">
      <c r="A79" s="42"/>
    </row>
    <row r="80" spans="1:1" x14ac:dyDescent="0.25">
      <c r="A80" s="42"/>
    </row>
    <row r="81" spans="1:1" x14ac:dyDescent="0.25">
      <c r="A81" s="42"/>
    </row>
    <row r="82" spans="1:1" x14ac:dyDescent="0.25">
      <c r="A82" s="42"/>
    </row>
    <row r="83" spans="1:1" x14ac:dyDescent="0.25">
      <c r="A83" s="42"/>
    </row>
    <row r="84" spans="1:1" x14ac:dyDescent="0.25">
      <c r="A84" s="42"/>
    </row>
    <row r="85" spans="1:1" x14ac:dyDescent="0.25">
      <c r="A85" s="42"/>
    </row>
    <row r="86" spans="1:1" x14ac:dyDescent="0.25">
      <c r="A86" s="42"/>
    </row>
    <row r="87" spans="1:1" x14ac:dyDescent="0.25">
      <c r="A87" s="42"/>
    </row>
    <row r="88" spans="1:1" x14ac:dyDescent="0.25">
      <c r="A88" s="42"/>
    </row>
    <row r="89" spans="1:1" x14ac:dyDescent="0.25">
      <c r="A89" s="42"/>
    </row>
    <row r="90" spans="1:1" x14ac:dyDescent="0.25">
      <c r="A90" s="42"/>
    </row>
    <row r="91" spans="1:1" x14ac:dyDescent="0.25">
      <c r="A91" s="42"/>
    </row>
    <row r="92" spans="1:1" x14ac:dyDescent="0.25">
      <c r="A92" s="42"/>
    </row>
    <row r="93" spans="1:1" x14ac:dyDescent="0.25">
      <c r="A93" s="42"/>
    </row>
    <row r="94" spans="1:1" x14ac:dyDescent="0.25">
      <c r="A94" s="42"/>
    </row>
    <row r="95" spans="1:1" x14ac:dyDescent="0.25">
      <c r="A95" s="42"/>
    </row>
    <row r="96" spans="1:1" x14ac:dyDescent="0.25">
      <c r="A96" s="42"/>
    </row>
    <row r="97" spans="1:1" x14ac:dyDescent="0.25">
      <c r="A97" s="42"/>
    </row>
    <row r="98" spans="1:1" x14ac:dyDescent="0.25">
      <c r="A98" s="42"/>
    </row>
    <row r="99" spans="1:1" x14ac:dyDescent="0.25">
      <c r="A99" s="42"/>
    </row>
    <row r="100" spans="1:1" x14ac:dyDescent="0.25">
      <c r="A100" s="42"/>
    </row>
    <row r="101" spans="1:1" x14ac:dyDescent="0.25">
      <c r="A101" s="42"/>
    </row>
    <row r="102" spans="1:1" x14ac:dyDescent="0.25">
      <c r="A102" s="42"/>
    </row>
    <row r="103" spans="1:1" x14ac:dyDescent="0.25">
      <c r="A103" s="42"/>
    </row>
    <row r="104" spans="1:1" x14ac:dyDescent="0.25">
      <c r="A104" s="42"/>
    </row>
    <row r="105" spans="1:1" x14ac:dyDescent="0.25">
      <c r="A105" s="42"/>
    </row>
    <row r="106" spans="1:1" x14ac:dyDescent="0.25">
      <c r="A106" s="42"/>
    </row>
    <row r="107" spans="1:1" x14ac:dyDescent="0.25">
      <c r="A107" s="42"/>
    </row>
    <row r="108" spans="1:1" x14ac:dyDescent="0.25">
      <c r="A108" s="42"/>
    </row>
    <row r="109" spans="1:1" x14ac:dyDescent="0.25">
      <c r="A109" s="42"/>
    </row>
    <row r="110" spans="1:1" x14ac:dyDescent="0.25">
      <c r="A110" s="42"/>
    </row>
    <row r="111" spans="1:1" x14ac:dyDescent="0.25">
      <c r="A111" s="42"/>
    </row>
    <row r="112" spans="1:1" x14ac:dyDescent="0.25">
      <c r="A112" s="42"/>
    </row>
    <row r="113" spans="1:1" x14ac:dyDescent="0.25">
      <c r="A113" s="42"/>
    </row>
    <row r="114" spans="1:1" x14ac:dyDescent="0.25">
      <c r="A114" s="42"/>
    </row>
    <row r="115" spans="1:1" x14ac:dyDescent="0.25">
      <c r="A115" s="42"/>
    </row>
    <row r="116" spans="1:1" x14ac:dyDescent="0.25">
      <c r="A116" s="42"/>
    </row>
    <row r="117" spans="1:1" x14ac:dyDescent="0.25">
      <c r="A117" s="42"/>
    </row>
    <row r="118" spans="1:1" x14ac:dyDescent="0.25">
      <c r="A118" s="42"/>
    </row>
    <row r="119" spans="1:1" x14ac:dyDescent="0.25">
      <c r="A119" s="42"/>
    </row>
    <row r="120" spans="1:1" x14ac:dyDescent="0.25">
      <c r="A120" s="42"/>
    </row>
    <row r="121" spans="1:1" x14ac:dyDescent="0.25">
      <c r="A121" s="42"/>
    </row>
    <row r="122" spans="1:1" x14ac:dyDescent="0.25">
      <c r="A122" s="42"/>
    </row>
    <row r="123" spans="1:1" x14ac:dyDescent="0.25">
      <c r="A123" s="42"/>
    </row>
    <row r="124" spans="1:1" x14ac:dyDescent="0.25">
      <c r="A124" s="42"/>
    </row>
    <row r="125" spans="1:1" x14ac:dyDescent="0.25">
      <c r="A125" s="42"/>
    </row>
    <row r="126" spans="1:1" x14ac:dyDescent="0.25">
      <c r="A126" s="42"/>
    </row>
    <row r="127" spans="1:1" x14ac:dyDescent="0.25">
      <c r="A127" s="42"/>
    </row>
    <row r="128" spans="1:1" x14ac:dyDescent="0.25">
      <c r="A128" s="42"/>
    </row>
    <row r="129" spans="1:1" x14ac:dyDescent="0.25">
      <c r="A129" s="42"/>
    </row>
    <row r="130" spans="1:1" x14ac:dyDescent="0.25">
      <c r="A130" s="42"/>
    </row>
    <row r="131" spans="1:1" x14ac:dyDescent="0.25">
      <c r="A131" s="42"/>
    </row>
    <row r="132" spans="1:1" x14ac:dyDescent="0.25">
      <c r="A132" s="42"/>
    </row>
    <row r="133" spans="1:1" x14ac:dyDescent="0.25">
      <c r="A133" s="42"/>
    </row>
    <row r="134" spans="1:1" x14ac:dyDescent="0.25">
      <c r="A134" s="42"/>
    </row>
    <row r="135" spans="1:1" x14ac:dyDescent="0.25">
      <c r="A135" s="42"/>
    </row>
    <row r="136" spans="1:1" x14ac:dyDescent="0.25">
      <c r="A136" s="42"/>
    </row>
    <row r="137" spans="1:1" x14ac:dyDescent="0.25">
      <c r="A137" s="42"/>
    </row>
    <row r="138" spans="1:1" x14ac:dyDescent="0.25">
      <c r="A138" s="42"/>
    </row>
    <row r="139" spans="1:1" x14ac:dyDescent="0.25">
      <c r="A139" s="42"/>
    </row>
    <row r="140" spans="1:1" x14ac:dyDescent="0.25">
      <c r="A140" s="42"/>
    </row>
    <row r="141" spans="1:1" x14ac:dyDescent="0.25">
      <c r="A141" s="42"/>
    </row>
    <row r="142" spans="1:1" x14ac:dyDescent="0.25">
      <c r="A142" s="42"/>
    </row>
    <row r="143" spans="1:1" x14ac:dyDescent="0.25">
      <c r="A143" s="42"/>
    </row>
    <row r="144" spans="1:1" x14ac:dyDescent="0.25">
      <c r="A144" s="42"/>
    </row>
    <row r="145" spans="1:1" x14ac:dyDescent="0.25">
      <c r="A145" s="42"/>
    </row>
    <row r="146" spans="1:1" x14ac:dyDescent="0.25">
      <c r="A146" s="42"/>
    </row>
    <row r="147" spans="1:1" x14ac:dyDescent="0.25">
      <c r="A147" s="42"/>
    </row>
    <row r="148" spans="1:1" x14ac:dyDescent="0.25">
      <c r="A148" s="42"/>
    </row>
    <row r="149" spans="1:1" x14ac:dyDescent="0.25">
      <c r="A149" s="42"/>
    </row>
    <row r="150" spans="1:1" x14ac:dyDescent="0.25">
      <c r="A150" s="42"/>
    </row>
    <row r="151" spans="1:1" x14ac:dyDescent="0.25">
      <c r="A151" s="42"/>
    </row>
    <row r="152" spans="1:1" x14ac:dyDescent="0.25">
      <c r="A152" s="42"/>
    </row>
    <row r="153" spans="1:1" x14ac:dyDescent="0.25">
      <c r="A153" s="42"/>
    </row>
    <row r="154" spans="1:1" x14ac:dyDescent="0.25">
      <c r="A154" s="42"/>
    </row>
    <row r="155" spans="1:1" x14ac:dyDescent="0.25">
      <c r="A155" s="42"/>
    </row>
    <row r="156" spans="1:1" x14ac:dyDescent="0.25">
      <c r="A156" s="42"/>
    </row>
    <row r="157" spans="1:1" x14ac:dyDescent="0.25">
      <c r="A157" s="42"/>
    </row>
    <row r="158" spans="1:1" x14ac:dyDescent="0.25">
      <c r="A158" s="42"/>
    </row>
    <row r="159" spans="1:1" x14ac:dyDescent="0.25">
      <c r="A159" s="42"/>
    </row>
    <row r="160" spans="1:1" x14ac:dyDescent="0.25">
      <c r="A160" s="42"/>
    </row>
    <row r="161" spans="1:1" x14ac:dyDescent="0.25">
      <c r="A161" s="42"/>
    </row>
    <row r="162" spans="1:1" x14ac:dyDescent="0.25">
      <c r="A162" s="42"/>
    </row>
    <row r="163" spans="1:1" x14ac:dyDescent="0.25">
      <c r="A163" s="42"/>
    </row>
    <row r="164" spans="1:1" x14ac:dyDescent="0.25">
      <c r="A164" s="42"/>
    </row>
    <row r="165" spans="1:1" x14ac:dyDescent="0.25">
      <c r="A165" s="42"/>
    </row>
    <row r="166" spans="1:1" x14ac:dyDescent="0.25">
      <c r="A166" s="42"/>
    </row>
    <row r="167" spans="1:1" x14ac:dyDescent="0.25">
      <c r="A167" s="42"/>
    </row>
    <row r="168" spans="1:1" x14ac:dyDescent="0.25">
      <c r="A168" s="42"/>
    </row>
    <row r="169" spans="1:1" x14ac:dyDescent="0.25">
      <c r="A169" s="42"/>
    </row>
    <row r="170" spans="1:1" x14ac:dyDescent="0.25">
      <c r="A170" s="42"/>
    </row>
    <row r="171" spans="1:1" x14ac:dyDescent="0.25">
      <c r="A171" s="42"/>
    </row>
    <row r="172" spans="1:1" x14ac:dyDescent="0.25">
      <c r="A172" s="42"/>
    </row>
    <row r="173" spans="1:1" x14ac:dyDescent="0.25">
      <c r="A173" s="42"/>
    </row>
    <row r="174" spans="1:1" x14ac:dyDescent="0.25">
      <c r="A174" s="42"/>
    </row>
    <row r="175" spans="1:1" x14ac:dyDescent="0.25">
      <c r="A175" s="42"/>
    </row>
    <row r="176" spans="1:1" x14ac:dyDescent="0.25">
      <c r="A176" s="42"/>
    </row>
    <row r="177" spans="1:1" x14ac:dyDescent="0.25">
      <c r="A177" s="42"/>
    </row>
    <row r="178" spans="1:1" x14ac:dyDescent="0.25">
      <c r="A178" s="42"/>
    </row>
    <row r="179" spans="1:1" x14ac:dyDescent="0.25">
      <c r="A179" s="42"/>
    </row>
    <row r="180" spans="1:1" x14ac:dyDescent="0.25">
      <c r="A180" s="42"/>
    </row>
    <row r="181" spans="1:1" x14ac:dyDescent="0.25">
      <c r="A181" s="42"/>
    </row>
    <row r="182" spans="1:1" x14ac:dyDescent="0.25">
      <c r="A182" s="42"/>
    </row>
    <row r="183" spans="1:1" x14ac:dyDescent="0.25">
      <c r="A183" s="42"/>
    </row>
    <row r="184" spans="1:1" x14ac:dyDescent="0.25">
      <c r="A184" s="42"/>
    </row>
    <row r="185" spans="1:1" x14ac:dyDescent="0.25">
      <c r="A185" s="42"/>
    </row>
    <row r="186" spans="1:1" x14ac:dyDescent="0.25">
      <c r="A186" s="42"/>
    </row>
    <row r="187" spans="1:1" x14ac:dyDescent="0.25">
      <c r="A187" s="42"/>
    </row>
    <row r="188" spans="1:1" x14ac:dyDescent="0.25">
      <c r="A188" s="42"/>
    </row>
    <row r="189" spans="1:1" x14ac:dyDescent="0.25">
      <c r="A189" s="42"/>
    </row>
    <row r="190" spans="1:1" x14ac:dyDescent="0.25">
      <c r="A190" s="42"/>
    </row>
    <row r="191" spans="1:1" x14ac:dyDescent="0.25">
      <c r="A191" s="42"/>
    </row>
    <row r="192" spans="1:1" x14ac:dyDescent="0.25">
      <c r="A192" s="42"/>
    </row>
    <row r="193" spans="1:1" x14ac:dyDescent="0.25">
      <c r="A193" s="42"/>
    </row>
    <row r="194" spans="1:1" x14ac:dyDescent="0.25">
      <c r="A194" s="42"/>
    </row>
    <row r="195" spans="1:1" x14ac:dyDescent="0.25">
      <c r="A195" s="42"/>
    </row>
    <row r="196" spans="1:1" x14ac:dyDescent="0.25">
      <c r="A196" s="42"/>
    </row>
    <row r="197" spans="1:1" x14ac:dyDescent="0.25">
      <c r="A197" s="42"/>
    </row>
    <row r="198" spans="1:1" x14ac:dyDescent="0.25">
      <c r="A198" s="42"/>
    </row>
    <row r="199" spans="1:1" x14ac:dyDescent="0.25">
      <c r="A199" s="42"/>
    </row>
    <row r="200" spans="1:1" x14ac:dyDescent="0.25">
      <c r="A200" s="42"/>
    </row>
    <row r="201" spans="1:1" x14ac:dyDescent="0.25">
      <c r="A201" s="42"/>
    </row>
    <row r="202" spans="1:1" x14ac:dyDescent="0.25">
      <c r="A202" s="42"/>
    </row>
    <row r="203" spans="1:1" x14ac:dyDescent="0.25">
      <c r="A203" s="42"/>
    </row>
    <row r="204" spans="1:1" x14ac:dyDescent="0.25">
      <c r="A204" s="42"/>
    </row>
    <row r="205" spans="1:1" x14ac:dyDescent="0.25">
      <c r="A205" s="42"/>
    </row>
    <row r="206" spans="1:1" x14ac:dyDescent="0.25">
      <c r="A206" s="42"/>
    </row>
    <row r="207" spans="1:1" x14ac:dyDescent="0.25">
      <c r="A207" s="42"/>
    </row>
    <row r="208" spans="1:1" x14ac:dyDescent="0.25">
      <c r="A208" s="42"/>
    </row>
    <row r="209" spans="1:1" x14ac:dyDescent="0.25">
      <c r="A209" s="42"/>
    </row>
    <row r="210" spans="1:1" x14ac:dyDescent="0.25">
      <c r="A210" s="42"/>
    </row>
    <row r="211" spans="1:1" x14ac:dyDescent="0.25">
      <c r="A211" s="42"/>
    </row>
    <row r="212" spans="1:1" x14ac:dyDescent="0.25">
      <c r="A212" s="42"/>
    </row>
    <row r="213" spans="1:1" x14ac:dyDescent="0.25">
      <c r="A213" s="42"/>
    </row>
    <row r="214" spans="1:1" x14ac:dyDescent="0.25">
      <c r="A214" s="42"/>
    </row>
    <row r="215" spans="1:1" x14ac:dyDescent="0.25">
      <c r="A215" s="42"/>
    </row>
    <row r="216" spans="1:1" x14ac:dyDescent="0.25">
      <c r="A216" s="42"/>
    </row>
    <row r="217" spans="1:1" x14ac:dyDescent="0.25">
      <c r="A217" s="42"/>
    </row>
    <row r="218" spans="1:1" x14ac:dyDescent="0.25">
      <c r="A218" s="42"/>
    </row>
    <row r="219" spans="1:1" x14ac:dyDescent="0.25">
      <c r="A219" s="42"/>
    </row>
    <row r="220" spans="1:1" x14ac:dyDescent="0.25">
      <c r="A220" s="42"/>
    </row>
    <row r="221" spans="1:1" x14ac:dyDescent="0.25">
      <c r="A221" s="42"/>
    </row>
    <row r="222" spans="1:1" x14ac:dyDescent="0.25">
      <c r="A222" s="42"/>
    </row>
    <row r="223" spans="1:1" x14ac:dyDescent="0.25">
      <c r="A223" s="42"/>
    </row>
    <row r="224" spans="1:1" x14ac:dyDescent="0.25">
      <c r="A224" s="42"/>
    </row>
    <row r="225" spans="1:1" x14ac:dyDescent="0.25">
      <c r="A225" s="42"/>
    </row>
    <row r="226" spans="1:1" x14ac:dyDescent="0.25">
      <c r="A226" s="42"/>
    </row>
    <row r="227" spans="1:1" x14ac:dyDescent="0.25">
      <c r="A227" s="42"/>
    </row>
    <row r="228" spans="1:1" x14ac:dyDescent="0.25">
      <c r="A228" s="42"/>
    </row>
    <row r="229" spans="1:1" x14ac:dyDescent="0.25">
      <c r="A229" s="42"/>
    </row>
    <row r="230" spans="1:1" x14ac:dyDescent="0.25">
      <c r="A230" s="42"/>
    </row>
    <row r="231" spans="1:1" x14ac:dyDescent="0.25">
      <c r="A231" s="42"/>
    </row>
    <row r="232" spans="1:1" x14ac:dyDescent="0.25">
      <c r="A232" s="42"/>
    </row>
    <row r="233" spans="1:1" x14ac:dyDescent="0.25">
      <c r="A233" s="42"/>
    </row>
    <row r="234" spans="1:1" x14ac:dyDescent="0.25">
      <c r="A234" s="42"/>
    </row>
    <row r="235" spans="1:1" x14ac:dyDescent="0.25">
      <c r="A235" s="42"/>
    </row>
    <row r="236" spans="1:1" x14ac:dyDescent="0.25">
      <c r="A236" s="42"/>
    </row>
    <row r="237" spans="1:1" x14ac:dyDescent="0.25">
      <c r="A237" s="42"/>
    </row>
    <row r="238" spans="1:1" x14ac:dyDescent="0.25">
      <c r="A238" s="42"/>
    </row>
    <row r="239" spans="1:1" x14ac:dyDescent="0.25">
      <c r="A239" s="42"/>
    </row>
    <row r="240" spans="1:1" x14ac:dyDescent="0.25">
      <c r="A240" s="42"/>
    </row>
    <row r="241" spans="1:1" x14ac:dyDescent="0.25">
      <c r="A241" s="42"/>
    </row>
    <row r="242" spans="1:1" x14ac:dyDescent="0.25">
      <c r="A242" s="42"/>
    </row>
    <row r="243" spans="1:1" x14ac:dyDescent="0.25">
      <c r="A243" s="42"/>
    </row>
    <row r="244" spans="1:1" x14ac:dyDescent="0.25">
      <c r="A244" s="42"/>
    </row>
    <row r="245" spans="1:1" x14ac:dyDescent="0.25">
      <c r="A245" s="42"/>
    </row>
    <row r="246" spans="1:1" x14ac:dyDescent="0.25">
      <c r="A246" s="42"/>
    </row>
    <row r="247" spans="1:1" x14ac:dyDescent="0.25">
      <c r="A247" s="42"/>
    </row>
    <row r="248" spans="1:1" x14ac:dyDescent="0.25">
      <c r="A248" s="42"/>
    </row>
    <row r="249" spans="1:1" x14ac:dyDescent="0.25">
      <c r="A249" s="42"/>
    </row>
    <row r="250" spans="1:1" x14ac:dyDescent="0.25">
      <c r="A250" s="42"/>
    </row>
    <row r="251" spans="1:1" x14ac:dyDescent="0.25">
      <c r="A251" s="42"/>
    </row>
    <row r="252" spans="1:1" x14ac:dyDescent="0.25">
      <c r="A252" s="42"/>
    </row>
    <row r="253" spans="1:1" x14ac:dyDescent="0.25">
      <c r="A253" s="42"/>
    </row>
    <row r="254" spans="1:1" x14ac:dyDescent="0.25">
      <c r="A254" s="42"/>
    </row>
    <row r="255" spans="1:1" x14ac:dyDescent="0.25">
      <c r="A255" s="42"/>
    </row>
    <row r="256" spans="1:1" x14ac:dyDescent="0.25">
      <c r="A256" s="42"/>
    </row>
    <row r="257" spans="1:1" x14ac:dyDescent="0.25">
      <c r="A257" s="42"/>
    </row>
    <row r="258" spans="1:1" x14ac:dyDescent="0.25">
      <c r="A258" s="42"/>
    </row>
    <row r="259" spans="1:1" x14ac:dyDescent="0.25">
      <c r="A259" s="42"/>
    </row>
    <row r="260" spans="1:1" x14ac:dyDescent="0.25">
      <c r="A260" s="42"/>
    </row>
    <row r="261" spans="1:1" x14ac:dyDescent="0.25">
      <c r="A261" s="42"/>
    </row>
    <row r="262" spans="1:1" x14ac:dyDescent="0.25">
      <c r="A262" s="42"/>
    </row>
    <row r="263" spans="1:1" x14ac:dyDescent="0.25">
      <c r="A263" s="42"/>
    </row>
    <row r="264" spans="1:1" x14ac:dyDescent="0.25">
      <c r="A264" s="42"/>
    </row>
    <row r="265" spans="1:1" x14ac:dyDescent="0.25">
      <c r="A265" s="42"/>
    </row>
    <row r="266" spans="1:1" x14ac:dyDescent="0.25">
      <c r="A266" s="42"/>
    </row>
    <row r="267" spans="1:1" x14ac:dyDescent="0.25">
      <c r="A267" s="42"/>
    </row>
    <row r="268" spans="1:1" x14ac:dyDescent="0.25">
      <c r="A268" s="42"/>
    </row>
    <row r="269" spans="1:1" x14ac:dyDescent="0.25">
      <c r="A269" s="42"/>
    </row>
    <row r="270" spans="1:1" x14ac:dyDescent="0.25">
      <c r="A270" s="42"/>
    </row>
    <row r="271" spans="1:1" x14ac:dyDescent="0.25">
      <c r="A271" s="42"/>
    </row>
    <row r="272" spans="1:1" x14ac:dyDescent="0.25">
      <c r="A272" s="42"/>
    </row>
    <row r="273" spans="1:1" x14ac:dyDescent="0.25">
      <c r="A273" s="42"/>
    </row>
    <row r="274" spans="1:1" x14ac:dyDescent="0.25">
      <c r="A274" s="42"/>
    </row>
    <row r="275" spans="1:1" x14ac:dyDescent="0.25">
      <c r="A275" s="42"/>
    </row>
    <row r="276" spans="1:1" x14ac:dyDescent="0.25">
      <c r="A276" s="42"/>
    </row>
    <row r="277" spans="1:1" x14ac:dyDescent="0.25">
      <c r="A277" s="42"/>
    </row>
    <row r="278" spans="1:1" x14ac:dyDescent="0.25">
      <c r="A278" s="42"/>
    </row>
    <row r="279" spans="1:1" x14ac:dyDescent="0.25">
      <c r="A279" s="42"/>
    </row>
    <row r="280" spans="1:1" x14ac:dyDescent="0.25">
      <c r="A280" s="42"/>
    </row>
    <row r="281" spans="1:1" x14ac:dyDescent="0.25">
      <c r="A281" s="42"/>
    </row>
    <row r="282" spans="1:1" x14ac:dyDescent="0.25">
      <c r="A282" s="42"/>
    </row>
    <row r="283" spans="1:1" x14ac:dyDescent="0.25">
      <c r="A283" s="42"/>
    </row>
    <row r="284" spans="1:1" x14ac:dyDescent="0.25">
      <c r="A284" s="42"/>
    </row>
    <row r="285" spans="1:1" x14ac:dyDescent="0.25">
      <c r="A285" s="42"/>
    </row>
    <row r="286" spans="1:1" x14ac:dyDescent="0.25">
      <c r="A286" s="42"/>
    </row>
    <row r="287" spans="1:1" x14ac:dyDescent="0.25">
      <c r="A287" s="42"/>
    </row>
    <row r="288" spans="1:1" x14ac:dyDescent="0.25">
      <c r="A288" s="42"/>
    </row>
    <row r="289" spans="1:1" x14ac:dyDescent="0.25">
      <c r="A289" s="42"/>
    </row>
    <row r="290" spans="1:1" x14ac:dyDescent="0.25">
      <c r="A290" s="42"/>
    </row>
    <row r="291" spans="1:1" x14ac:dyDescent="0.25">
      <c r="A291" s="42"/>
    </row>
    <row r="292" spans="1:1" x14ac:dyDescent="0.25">
      <c r="A292" s="42"/>
    </row>
    <row r="293" spans="1:1" x14ac:dyDescent="0.25">
      <c r="A293" s="42"/>
    </row>
    <row r="294" spans="1:1" x14ac:dyDescent="0.25">
      <c r="A294" s="42"/>
    </row>
    <row r="295" spans="1:1" x14ac:dyDescent="0.25">
      <c r="A295" s="42"/>
    </row>
    <row r="296" spans="1:1" x14ac:dyDescent="0.25">
      <c r="A296" s="42"/>
    </row>
    <row r="297" spans="1:1" x14ac:dyDescent="0.25">
      <c r="A297" s="42"/>
    </row>
    <row r="298" spans="1:1" x14ac:dyDescent="0.25">
      <c r="A298" s="42"/>
    </row>
    <row r="299" spans="1:1" x14ac:dyDescent="0.25">
      <c r="A299" s="42"/>
    </row>
    <row r="300" spans="1:1" x14ac:dyDescent="0.25">
      <c r="A300" s="42"/>
    </row>
    <row r="301" spans="1:1" x14ac:dyDescent="0.25">
      <c r="A301" s="42"/>
    </row>
    <row r="302" spans="1:1" x14ac:dyDescent="0.25">
      <c r="A302" s="42"/>
    </row>
    <row r="303" spans="1:1" x14ac:dyDescent="0.25">
      <c r="A303" s="42"/>
    </row>
    <row r="304" spans="1:1" x14ac:dyDescent="0.25">
      <c r="A304" s="42"/>
    </row>
    <row r="305" spans="1:1" x14ac:dyDescent="0.25">
      <c r="A305" s="42"/>
    </row>
    <row r="306" spans="1:1" x14ac:dyDescent="0.25">
      <c r="A306" s="42"/>
    </row>
    <row r="307" spans="1:1" x14ac:dyDescent="0.25">
      <c r="A307" s="42"/>
    </row>
    <row r="308" spans="1:1" x14ac:dyDescent="0.25">
      <c r="A308" s="42"/>
    </row>
    <row r="309" spans="1:1" x14ac:dyDescent="0.25">
      <c r="A309" s="42"/>
    </row>
    <row r="310" spans="1:1" x14ac:dyDescent="0.25">
      <c r="A310" s="42"/>
    </row>
    <row r="311" spans="1:1" x14ac:dyDescent="0.25">
      <c r="A311" s="42"/>
    </row>
    <row r="312" spans="1:1" x14ac:dyDescent="0.25">
      <c r="A312" s="42"/>
    </row>
    <row r="313" spans="1:1" x14ac:dyDescent="0.25">
      <c r="A313" s="42"/>
    </row>
    <row r="314" spans="1:1" x14ac:dyDescent="0.25">
      <c r="A314" s="42"/>
    </row>
    <row r="315" spans="1:1" x14ac:dyDescent="0.25">
      <c r="A315" s="42"/>
    </row>
    <row r="316" spans="1:1" x14ac:dyDescent="0.25">
      <c r="A316" s="42"/>
    </row>
    <row r="317" spans="1:1" x14ac:dyDescent="0.25">
      <c r="A317" s="42"/>
    </row>
    <row r="318" spans="1:1" x14ac:dyDescent="0.25">
      <c r="A318" s="42"/>
    </row>
    <row r="319" spans="1:1" x14ac:dyDescent="0.25">
      <c r="A319" s="42"/>
    </row>
    <row r="320" spans="1:1" x14ac:dyDescent="0.25">
      <c r="A320" s="42"/>
    </row>
    <row r="321" spans="1:1" x14ac:dyDescent="0.25">
      <c r="A321" s="42"/>
    </row>
    <row r="322" spans="1:1" x14ac:dyDescent="0.25">
      <c r="A322" s="42"/>
    </row>
    <row r="323" spans="1:1" x14ac:dyDescent="0.25">
      <c r="A323" s="42"/>
    </row>
    <row r="324" spans="1:1" x14ac:dyDescent="0.25">
      <c r="A324" s="42"/>
    </row>
    <row r="325" spans="1:1" x14ac:dyDescent="0.25">
      <c r="A325" s="42"/>
    </row>
    <row r="326" spans="1:1" x14ac:dyDescent="0.25">
      <c r="A326" s="42"/>
    </row>
    <row r="327" spans="1:1" x14ac:dyDescent="0.25">
      <c r="A327" s="42"/>
    </row>
    <row r="328" spans="1:1" x14ac:dyDescent="0.25">
      <c r="A328" s="42"/>
    </row>
    <row r="329" spans="1:1" x14ac:dyDescent="0.25">
      <c r="A329" s="42"/>
    </row>
    <row r="330" spans="1:1" x14ac:dyDescent="0.25">
      <c r="A330" s="42"/>
    </row>
    <row r="331" spans="1:1" x14ac:dyDescent="0.25">
      <c r="A331" s="42"/>
    </row>
    <row r="332" spans="1:1" x14ac:dyDescent="0.25">
      <c r="A332" s="42"/>
    </row>
    <row r="333" spans="1:1" x14ac:dyDescent="0.25">
      <c r="A333" s="42"/>
    </row>
    <row r="334" spans="1:1" x14ac:dyDescent="0.25">
      <c r="A334" s="42"/>
    </row>
    <row r="335" spans="1:1" x14ac:dyDescent="0.25">
      <c r="A335" s="42"/>
    </row>
    <row r="336" spans="1:1" x14ac:dyDescent="0.25">
      <c r="A336" s="42"/>
    </row>
    <row r="337" spans="1:1" x14ac:dyDescent="0.25">
      <c r="A337" s="42"/>
    </row>
    <row r="338" spans="1:1" x14ac:dyDescent="0.25">
      <c r="A338" s="42"/>
    </row>
    <row r="339" spans="1:1" x14ac:dyDescent="0.25">
      <c r="A339" s="42"/>
    </row>
    <row r="340" spans="1:1" x14ac:dyDescent="0.25">
      <c r="A340" s="42"/>
    </row>
    <row r="341" spans="1:1" x14ac:dyDescent="0.25">
      <c r="A341" s="42"/>
    </row>
    <row r="342" spans="1:1" x14ac:dyDescent="0.25">
      <c r="A342" s="42"/>
    </row>
    <row r="343" spans="1:1" x14ac:dyDescent="0.25">
      <c r="A343" s="42"/>
    </row>
    <row r="344" spans="1:1" x14ac:dyDescent="0.25">
      <c r="A344" s="42"/>
    </row>
    <row r="345" spans="1:1" x14ac:dyDescent="0.25">
      <c r="A345" s="42"/>
    </row>
    <row r="346" spans="1:1" x14ac:dyDescent="0.25">
      <c r="A346" s="42"/>
    </row>
    <row r="347" spans="1:1" x14ac:dyDescent="0.25">
      <c r="A347" s="42"/>
    </row>
    <row r="348" spans="1:1" x14ac:dyDescent="0.25">
      <c r="A348" s="42"/>
    </row>
    <row r="349" spans="1:1" x14ac:dyDescent="0.25">
      <c r="A349" s="42"/>
    </row>
    <row r="350" spans="1:1" x14ac:dyDescent="0.25">
      <c r="A350" s="42"/>
    </row>
    <row r="351" spans="1:1" x14ac:dyDescent="0.25">
      <c r="A351" s="42"/>
    </row>
    <row r="352" spans="1:1" x14ac:dyDescent="0.25">
      <c r="A352" s="42"/>
    </row>
    <row r="353" spans="1:1" x14ac:dyDescent="0.25">
      <c r="A353" s="42"/>
    </row>
    <row r="354" spans="1:1" x14ac:dyDescent="0.25">
      <c r="A354" s="42"/>
    </row>
    <row r="355" spans="1:1" x14ac:dyDescent="0.25">
      <c r="A355" s="42"/>
    </row>
    <row r="356" spans="1:1" x14ac:dyDescent="0.25">
      <c r="A356" s="42"/>
    </row>
    <row r="357" spans="1:1" x14ac:dyDescent="0.25">
      <c r="A357" s="42"/>
    </row>
    <row r="358" spans="1:1" x14ac:dyDescent="0.25">
      <c r="A358" s="42"/>
    </row>
    <row r="359" spans="1:1" x14ac:dyDescent="0.25">
      <c r="A359" s="42"/>
    </row>
    <row r="360" spans="1:1" x14ac:dyDescent="0.25">
      <c r="A360" s="42"/>
    </row>
    <row r="361" spans="1:1" x14ac:dyDescent="0.25">
      <c r="A361" s="42"/>
    </row>
    <row r="362" spans="1:1" x14ac:dyDescent="0.25">
      <c r="A362" s="42"/>
    </row>
    <row r="363" spans="1:1" x14ac:dyDescent="0.25">
      <c r="A363" s="42"/>
    </row>
    <row r="364" spans="1:1" x14ac:dyDescent="0.25">
      <c r="A364" s="42"/>
    </row>
    <row r="365" spans="1:1" x14ac:dyDescent="0.25">
      <c r="A365" s="42"/>
    </row>
    <row r="366" spans="1:1" x14ac:dyDescent="0.25">
      <c r="A366" s="42"/>
    </row>
    <row r="367" spans="1:1" x14ac:dyDescent="0.25">
      <c r="A367" s="42"/>
    </row>
    <row r="368" spans="1:1" x14ac:dyDescent="0.25">
      <c r="A368" s="42"/>
    </row>
    <row r="369" spans="1:1" x14ac:dyDescent="0.25">
      <c r="A369" s="42"/>
    </row>
    <row r="370" spans="1:1" x14ac:dyDescent="0.25">
      <c r="A370" s="42"/>
    </row>
    <row r="371" spans="1:1" x14ac:dyDescent="0.25">
      <c r="A371" s="42"/>
    </row>
    <row r="372" spans="1:1" x14ac:dyDescent="0.25">
      <c r="A372" s="42"/>
    </row>
    <row r="373" spans="1:1" x14ac:dyDescent="0.25">
      <c r="A373" s="42"/>
    </row>
    <row r="374" spans="1:1" x14ac:dyDescent="0.25">
      <c r="A374" s="42"/>
    </row>
    <row r="375" spans="1:1" x14ac:dyDescent="0.25">
      <c r="A375" s="42"/>
    </row>
    <row r="376" spans="1:1" x14ac:dyDescent="0.25">
      <c r="A376" s="42"/>
    </row>
    <row r="377" spans="1:1" x14ac:dyDescent="0.25">
      <c r="A377" s="42"/>
    </row>
    <row r="378" spans="1:1" x14ac:dyDescent="0.25">
      <c r="A378" s="42"/>
    </row>
    <row r="379" spans="1:1" x14ac:dyDescent="0.25">
      <c r="A379" s="42"/>
    </row>
    <row r="380" spans="1:1" x14ac:dyDescent="0.25">
      <c r="A380" s="42"/>
    </row>
    <row r="381" spans="1:1" x14ac:dyDescent="0.25">
      <c r="A381" s="42"/>
    </row>
    <row r="382" spans="1:1" x14ac:dyDescent="0.25">
      <c r="A382" s="42"/>
    </row>
    <row r="383" spans="1:1" x14ac:dyDescent="0.25">
      <c r="A383" s="42"/>
    </row>
    <row r="384" spans="1:1" x14ac:dyDescent="0.25">
      <c r="A384" s="42"/>
    </row>
    <row r="385" spans="1:1" x14ac:dyDescent="0.25">
      <c r="A385" s="42"/>
    </row>
    <row r="386" spans="1:1" x14ac:dyDescent="0.25">
      <c r="A386" s="42"/>
    </row>
    <row r="387" spans="1:1" x14ac:dyDescent="0.25">
      <c r="A387" s="42"/>
    </row>
    <row r="388" spans="1:1" x14ac:dyDescent="0.25">
      <c r="A388" s="42"/>
    </row>
    <row r="389" spans="1:1" x14ac:dyDescent="0.25">
      <c r="A389" s="42"/>
    </row>
    <row r="390" spans="1:1" x14ac:dyDescent="0.25">
      <c r="A390" s="42"/>
    </row>
    <row r="391" spans="1:1" x14ac:dyDescent="0.25">
      <c r="A391" s="42"/>
    </row>
    <row r="392" spans="1:1" x14ac:dyDescent="0.25">
      <c r="A392" s="42"/>
    </row>
    <row r="393" spans="1:1" x14ac:dyDescent="0.25">
      <c r="A393" s="42"/>
    </row>
    <row r="394" spans="1:1" x14ac:dyDescent="0.25">
      <c r="A394" s="42"/>
    </row>
    <row r="395" spans="1:1" x14ac:dyDescent="0.25">
      <c r="A395" s="42"/>
    </row>
    <row r="396" spans="1:1" x14ac:dyDescent="0.25">
      <c r="A396" s="42"/>
    </row>
    <row r="397" spans="1:1" x14ac:dyDescent="0.25">
      <c r="A397" s="42"/>
    </row>
    <row r="398" spans="1:1" x14ac:dyDescent="0.25">
      <c r="A398" s="42"/>
    </row>
    <row r="399" spans="1:1" x14ac:dyDescent="0.25">
      <c r="A399" s="42"/>
    </row>
    <row r="400" spans="1:1" x14ac:dyDescent="0.25">
      <c r="A400" s="42"/>
    </row>
    <row r="401" spans="1:1" x14ac:dyDescent="0.25">
      <c r="A401" s="42"/>
    </row>
    <row r="402" spans="1:1" x14ac:dyDescent="0.25">
      <c r="A402" s="42"/>
    </row>
    <row r="403" spans="1:1" x14ac:dyDescent="0.25">
      <c r="A403" s="42"/>
    </row>
    <row r="404" spans="1:1" x14ac:dyDescent="0.25">
      <c r="A404" s="42"/>
    </row>
    <row r="405" spans="1:1" x14ac:dyDescent="0.25">
      <c r="A405" s="42"/>
    </row>
    <row r="406" spans="1:1" x14ac:dyDescent="0.25">
      <c r="A406" s="42"/>
    </row>
    <row r="407" spans="1:1" x14ac:dyDescent="0.25">
      <c r="A407" s="42"/>
    </row>
    <row r="408" spans="1:1" x14ac:dyDescent="0.25">
      <c r="A408" s="42"/>
    </row>
    <row r="409" spans="1:1" x14ac:dyDescent="0.25">
      <c r="A409" s="42"/>
    </row>
    <row r="410" spans="1:1" x14ac:dyDescent="0.25">
      <c r="A410" s="42"/>
    </row>
    <row r="411" spans="1:1" x14ac:dyDescent="0.25">
      <c r="A411" s="42"/>
    </row>
    <row r="412" spans="1:1" x14ac:dyDescent="0.25">
      <c r="A412" s="42"/>
    </row>
    <row r="413" spans="1:1" x14ac:dyDescent="0.25">
      <c r="A413" s="42"/>
    </row>
    <row r="414" spans="1:1" x14ac:dyDescent="0.25">
      <c r="A414" s="42"/>
    </row>
    <row r="415" spans="1:1" x14ac:dyDescent="0.25">
      <c r="A415" s="42"/>
    </row>
    <row r="416" spans="1:1" x14ac:dyDescent="0.25">
      <c r="A416" s="42"/>
    </row>
    <row r="417" spans="1:1" x14ac:dyDescent="0.25">
      <c r="A417" s="42"/>
    </row>
    <row r="418" spans="1:1" x14ac:dyDescent="0.25">
      <c r="A418" s="42"/>
    </row>
    <row r="419" spans="1:1" x14ac:dyDescent="0.25">
      <c r="A419" s="42"/>
    </row>
    <row r="420" spans="1:1" x14ac:dyDescent="0.25">
      <c r="A420" s="42"/>
    </row>
    <row r="421" spans="1:1" x14ac:dyDescent="0.25">
      <c r="A421" s="42"/>
    </row>
    <row r="422" spans="1:1" x14ac:dyDescent="0.25">
      <c r="A422" s="42"/>
    </row>
    <row r="423" spans="1:1" x14ac:dyDescent="0.25">
      <c r="A423" s="42"/>
    </row>
    <row r="424" spans="1:1" x14ac:dyDescent="0.25">
      <c r="A424" s="42"/>
    </row>
    <row r="425" spans="1:1" x14ac:dyDescent="0.25">
      <c r="A425" s="42"/>
    </row>
    <row r="426" spans="1:1" x14ac:dyDescent="0.25">
      <c r="A426" s="42"/>
    </row>
    <row r="427" spans="1:1" x14ac:dyDescent="0.25">
      <c r="A427" s="42"/>
    </row>
    <row r="428" spans="1:1" x14ac:dyDescent="0.25">
      <c r="A428" s="42"/>
    </row>
    <row r="429" spans="1:1" x14ac:dyDescent="0.25">
      <c r="A429" s="42"/>
    </row>
    <row r="430" spans="1:1" x14ac:dyDescent="0.25">
      <c r="A430" s="42"/>
    </row>
    <row r="431" spans="1:1" x14ac:dyDescent="0.25">
      <c r="A431" s="42"/>
    </row>
    <row r="432" spans="1:1" x14ac:dyDescent="0.25">
      <c r="A432" s="42"/>
    </row>
    <row r="433" spans="1:1" x14ac:dyDescent="0.25">
      <c r="A433" s="42"/>
    </row>
    <row r="434" spans="1:1" x14ac:dyDescent="0.25">
      <c r="A434" s="42"/>
    </row>
    <row r="435" spans="1:1" x14ac:dyDescent="0.25">
      <c r="A435" s="42"/>
    </row>
    <row r="436" spans="1:1" x14ac:dyDescent="0.25">
      <c r="A436" s="42"/>
    </row>
    <row r="437" spans="1:1" x14ac:dyDescent="0.25">
      <c r="A437" s="42"/>
    </row>
    <row r="438" spans="1:1" x14ac:dyDescent="0.25">
      <c r="A438" s="42"/>
    </row>
    <row r="439" spans="1:1" x14ac:dyDescent="0.25">
      <c r="A439" s="42"/>
    </row>
    <row r="440" spans="1:1" x14ac:dyDescent="0.25">
      <c r="A440" s="42"/>
    </row>
    <row r="441" spans="1:1" x14ac:dyDescent="0.25">
      <c r="A441" s="42"/>
    </row>
    <row r="442" spans="1:1" x14ac:dyDescent="0.25">
      <c r="A442" s="42"/>
    </row>
    <row r="443" spans="1:1" x14ac:dyDescent="0.25">
      <c r="A443" s="42"/>
    </row>
    <row r="444" spans="1:1" x14ac:dyDescent="0.25">
      <c r="A444" s="42"/>
    </row>
    <row r="445" spans="1:1" x14ac:dyDescent="0.25">
      <c r="A445" s="42"/>
    </row>
    <row r="446" spans="1:1" x14ac:dyDescent="0.25">
      <c r="A446" s="42"/>
    </row>
    <row r="447" spans="1:1" x14ac:dyDescent="0.25">
      <c r="A447" s="42"/>
    </row>
    <row r="448" spans="1:1" x14ac:dyDescent="0.25">
      <c r="A448" s="42"/>
    </row>
    <row r="449" spans="1:1" x14ac:dyDescent="0.25">
      <c r="A449" s="42"/>
    </row>
    <row r="450" spans="1:1" x14ac:dyDescent="0.25">
      <c r="A450" s="42"/>
    </row>
    <row r="451" spans="1:1" x14ac:dyDescent="0.25">
      <c r="A451" s="42"/>
    </row>
    <row r="452" spans="1:1" x14ac:dyDescent="0.25">
      <c r="A452" s="42"/>
    </row>
    <row r="453" spans="1:1" x14ac:dyDescent="0.25">
      <c r="A453" s="42"/>
    </row>
    <row r="454" spans="1:1" x14ac:dyDescent="0.25">
      <c r="A454" s="42"/>
    </row>
    <row r="455" spans="1:1" x14ac:dyDescent="0.25">
      <c r="A455" s="42"/>
    </row>
    <row r="456" spans="1:1" x14ac:dyDescent="0.25">
      <c r="A456" s="42"/>
    </row>
    <row r="457" spans="1:1" x14ac:dyDescent="0.25">
      <c r="A457" s="42"/>
    </row>
    <row r="458" spans="1:1" x14ac:dyDescent="0.25">
      <c r="A458" s="42"/>
    </row>
    <row r="459" spans="1:1" x14ac:dyDescent="0.25">
      <c r="A459" s="42"/>
    </row>
    <row r="460" spans="1:1" x14ac:dyDescent="0.25">
      <c r="A460" s="42"/>
    </row>
    <row r="461" spans="1:1" x14ac:dyDescent="0.25">
      <c r="A461" s="42"/>
    </row>
    <row r="462" spans="1:1" x14ac:dyDescent="0.25">
      <c r="A462" s="42"/>
    </row>
    <row r="463" spans="1:1" x14ac:dyDescent="0.25">
      <c r="A463" s="42"/>
    </row>
    <row r="464" spans="1:1" x14ac:dyDescent="0.25">
      <c r="A464" s="42"/>
    </row>
    <row r="465" spans="1:1" x14ac:dyDescent="0.25">
      <c r="A465" s="42"/>
    </row>
    <row r="466" spans="1:1" x14ac:dyDescent="0.25">
      <c r="A466" s="42"/>
    </row>
    <row r="467" spans="1:1" x14ac:dyDescent="0.25">
      <c r="A467" s="42"/>
    </row>
    <row r="468" spans="1:1" x14ac:dyDescent="0.25">
      <c r="A468" s="42"/>
    </row>
    <row r="469" spans="1:1" x14ac:dyDescent="0.25">
      <c r="A469" s="42"/>
    </row>
    <row r="470" spans="1:1" x14ac:dyDescent="0.25">
      <c r="A470" s="42"/>
    </row>
    <row r="471" spans="1:1" x14ac:dyDescent="0.25">
      <c r="A471" s="42"/>
    </row>
    <row r="472" spans="1:1" x14ac:dyDescent="0.25">
      <c r="A472" s="42"/>
    </row>
    <row r="473" spans="1:1" x14ac:dyDescent="0.25">
      <c r="A473" s="42"/>
    </row>
    <row r="474" spans="1:1" x14ac:dyDescent="0.25">
      <c r="A474" s="42"/>
    </row>
    <row r="475" spans="1:1" x14ac:dyDescent="0.25">
      <c r="A475" s="42"/>
    </row>
    <row r="476" spans="1:1" x14ac:dyDescent="0.25">
      <c r="A476" s="42"/>
    </row>
    <row r="477" spans="1:1" x14ac:dyDescent="0.25">
      <c r="A477" s="42"/>
    </row>
    <row r="478" spans="1:1" x14ac:dyDescent="0.25">
      <c r="A478" s="42"/>
    </row>
    <row r="479" spans="1:1" x14ac:dyDescent="0.25">
      <c r="A479" s="42"/>
    </row>
    <row r="480" spans="1:1" x14ac:dyDescent="0.25">
      <c r="A480" s="42"/>
    </row>
    <row r="481" spans="1:1" x14ac:dyDescent="0.25">
      <c r="A481" s="42"/>
    </row>
    <row r="482" spans="1:1" x14ac:dyDescent="0.25">
      <c r="A482" s="42"/>
    </row>
    <row r="483" spans="1:1" x14ac:dyDescent="0.25">
      <c r="A483" s="42"/>
    </row>
    <row r="484" spans="1:1" x14ac:dyDescent="0.25">
      <c r="A484" s="42"/>
    </row>
    <row r="485" spans="1:1" x14ac:dyDescent="0.25">
      <c r="A485" s="42"/>
    </row>
    <row r="486" spans="1:1" x14ac:dyDescent="0.25">
      <c r="A486" s="42"/>
    </row>
    <row r="487" spans="1:1" x14ac:dyDescent="0.25">
      <c r="A487" s="42"/>
    </row>
    <row r="488" spans="1:1" x14ac:dyDescent="0.25">
      <c r="A488" s="42"/>
    </row>
    <row r="489" spans="1:1" x14ac:dyDescent="0.25">
      <c r="A489" s="42"/>
    </row>
    <row r="490" spans="1:1" x14ac:dyDescent="0.25">
      <c r="A490" s="42"/>
    </row>
    <row r="491" spans="1:1" x14ac:dyDescent="0.25">
      <c r="A491" s="42"/>
    </row>
    <row r="492" spans="1:1" x14ac:dyDescent="0.25">
      <c r="A492" s="42"/>
    </row>
  </sheetData>
  <mergeCells count="3">
    <mergeCell ref="A1:O1"/>
    <mergeCell ref="U14:Y14"/>
    <mergeCell ref="U2:Y2"/>
  </mergeCells>
  <pageMargins left="0.7" right="0.7" top="0.75" bottom="0.75" header="0.3" footer="0.3"/>
  <pageSetup scale="36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77679-5C4E-4A7C-8F09-999CA8332B6B}">
  <dimension ref="A1:AC21"/>
  <sheetViews>
    <sheetView tabSelected="1" topLeftCell="M1" workbookViewId="0">
      <selection activeCell="W1" sqref="W1"/>
    </sheetView>
  </sheetViews>
  <sheetFormatPr defaultRowHeight="15" x14ac:dyDescent="0.25"/>
  <cols>
    <col min="1" max="1" width="10.5703125" style="2" customWidth="1"/>
    <col min="2" max="4" width="9.140625" style="2"/>
    <col min="5" max="5" width="18.7109375" style="2" bestFit="1" customWidth="1"/>
    <col min="6" max="22" width="9.140625" style="2"/>
    <col min="23" max="23" width="59.140625" style="2" bestFit="1" customWidth="1"/>
    <col min="24" max="28" width="12.42578125" style="2" customWidth="1"/>
    <col min="29" max="16384" width="9.140625" style="2"/>
  </cols>
  <sheetData>
    <row r="1" spans="1:29" ht="26.25" x14ac:dyDescent="0.4">
      <c r="A1" s="44" t="s">
        <v>128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1"/>
      <c r="Q1" s="1"/>
      <c r="R1" s="1"/>
      <c r="S1" s="1"/>
      <c r="T1" s="1"/>
      <c r="U1" s="1"/>
      <c r="V1" s="29" t="s">
        <v>23</v>
      </c>
    </row>
    <row r="2" spans="1:29" ht="15.75" thickBot="1" x14ac:dyDescent="0.3">
      <c r="X2" s="45" t="s">
        <v>29</v>
      </c>
      <c r="Y2" s="48"/>
      <c r="Z2" s="48"/>
      <c r="AA2" s="47"/>
      <c r="AB2" s="47"/>
    </row>
    <row r="3" spans="1:29" ht="60.75" thickBo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4" t="s">
        <v>36</v>
      </c>
      <c r="Q3" s="4" t="s">
        <v>37</v>
      </c>
      <c r="R3" s="4" t="s">
        <v>38</v>
      </c>
      <c r="S3" s="4" t="s">
        <v>39</v>
      </c>
      <c r="T3" s="4"/>
      <c r="U3" s="4"/>
      <c r="W3" s="5" t="str">
        <f>B4</f>
        <v>Neidert Law</v>
      </c>
      <c r="X3" s="6" t="s">
        <v>17</v>
      </c>
      <c r="Y3" s="6" t="s">
        <v>42</v>
      </c>
      <c r="Z3" s="6" t="s">
        <v>24</v>
      </c>
      <c r="AA3" s="6" t="s">
        <v>25</v>
      </c>
      <c r="AB3" s="6" t="s">
        <v>20</v>
      </c>
    </row>
    <row r="4" spans="1:29" x14ac:dyDescent="0.25">
      <c r="B4" s="29" t="s">
        <v>46</v>
      </c>
      <c r="C4" s="2" t="s">
        <v>15</v>
      </c>
      <c r="F4" s="29"/>
      <c r="W4" s="8" t="s">
        <v>26</v>
      </c>
      <c r="X4" s="9">
        <f t="shared" ref="X4:AB11" si="0">SUMIFS($J$4:$J$4,$E$4:$E$4,$W4,$H$4:$H$4,X$3)</f>
        <v>0</v>
      </c>
      <c r="Y4" s="10">
        <f t="shared" si="0"/>
        <v>0</v>
      </c>
      <c r="Z4" s="10">
        <f t="shared" si="0"/>
        <v>0</v>
      </c>
      <c r="AA4" s="10">
        <f t="shared" si="0"/>
        <v>0</v>
      </c>
      <c r="AB4" s="11">
        <f t="shared" si="0"/>
        <v>0</v>
      </c>
      <c r="AC4" s="2">
        <f t="shared" ref="AC4:AC10" si="1">SUM(X4:AB4)</f>
        <v>0</v>
      </c>
    </row>
    <row r="5" spans="1:29" x14ac:dyDescent="0.25">
      <c r="W5" s="13" t="s">
        <v>19</v>
      </c>
      <c r="X5" s="14">
        <f t="shared" si="0"/>
        <v>0</v>
      </c>
      <c r="Y5" s="15">
        <f t="shared" si="0"/>
        <v>0</v>
      </c>
      <c r="Z5" s="15">
        <f t="shared" si="0"/>
        <v>0</v>
      </c>
      <c r="AA5" s="15">
        <f t="shared" si="0"/>
        <v>0</v>
      </c>
      <c r="AB5" s="16">
        <f t="shared" si="0"/>
        <v>0</v>
      </c>
      <c r="AC5" s="2">
        <f t="shared" si="1"/>
        <v>0</v>
      </c>
    </row>
    <row r="6" spans="1:29" x14ac:dyDescent="0.25">
      <c r="W6" s="13" t="s">
        <v>18</v>
      </c>
      <c r="X6" s="14">
        <f t="shared" si="0"/>
        <v>0</v>
      </c>
      <c r="Y6" s="15">
        <f t="shared" si="0"/>
        <v>0</v>
      </c>
      <c r="Z6" s="15">
        <f t="shared" si="0"/>
        <v>0</v>
      </c>
      <c r="AA6" s="15">
        <f t="shared" si="0"/>
        <v>0</v>
      </c>
      <c r="AB6" s="16">
        <f t="shared" si="0"/>
        <v>0</v>
      </c>
      <c r="AC6" s="2">
        <f t="shared" si="1"/>
        <v>0</v>
      </c>
    </row>
    <row r="7" spans="1:29" x14ac:dyDescent="0.25">
      <c r="W7" s="13" t="s">
        <v>16</v>
      </c>
      <c r="X7" s="14">
        <f t="shared" si="0"/>
        <v>0</v>
      </c>
      <c r="Y7" s="15">
        <f t="shared" si="0"/>
        <v>0</v>
      </c>
      <c r="Z7" s="15">
        <f t="shared" si="0"/>
        <v>0</v>
      </c>
      <c r="AA7" s="15">
        <f t="shared" si="0"/>
        <v>0</v>
      </c>
      <c r="AB7" s="16">
        <f t="shared" si="0"/>
        <v>0</v>
      </c>
      <c r="AC7" s="2">
        <f t="shared" si="1"/>
        <v>0</v>
      </c>
    </row>
    <row r="8" spans="1:29" x14ac:dyDescent="0.25">
      <c r="W8" s="13" t="s">
        <v>22</v>
      </c>
      <c r="X8" s="14">
        <f t="shared" si="0"/>
        <v>0</v>
      </c>
      <c r="Y8" s="15">
        <f t="shared" si="0"/>
        <v>0</v>
      </c>
      <c r="Z8" s="15">
        <f t="shared" si="0"/>
        <v>0</v>
      </c>
      <c r="AA8" s="15">
        <f t="shared" si="0"/>
        <v>0</v>
      </c>
      <c r="AB8" s="16">
        <f t="shared" si="0"/>
        <v>0</v>
      </c>
      <c r="AC8" s="2">
        <f t="shared" si="1"/>
        <v>0</v>
      </c>
    </row>
    <row r="9" spans="1:29" x14ac:dyDescent="0.25">
      <c r="W9" s="13" t="s">
        <v>21</v>
      </c>
      <c r="X9" s="14">
        <f t="shared" si="0"/>
        <v>0</v>
      </c>
      <c r="Y9" s="15">
        <f t="shared" si="0"/>
        <v>0</v>
      </c>
      <c r="Z9" s="15">
        <f t="shared" si="0"/>
        <v>0</v>
      </c>
      <c r="AA9" s="15">
        <f t="shared" si="0"/>
        <v>0</v>
      </c>
      <c r="AB9" s="16">
        <f t="shared" si="0"/>
        <v>0</v>
      </c>
      <c r="AC9" s="2">
        <f t="shared" si="1"/>
        <v>0</v>
      </c>
    </row>
    <row r="10" spans="1:29" x14ac:dyDescent="0.25">
      <c r="W10" s="13" t="s">
        <v>43</v>
      </c>
      <c r="X10" s="14">
        <f t="shared" si="0"/>
        <v>0</v>
      </c>
      <c r="Y10" s="15">
        <f t="shared" si="0"/>
        <v>0</v>
      </c>
      <c r="Z10" s="15">
        <f t="shared" si="0"/>
        <v>0</v>
      </c>
      <c r="AA10" s="15">
        <f t="shared" si="0"/>
        <v>0</v>
      </c>
      <c r="AB10" s="16">
        <f t="shared" si="0"/>
        <v>0</v>
      </c>
      <c r="AC10" s="2">
        <f t="shared" si="1"/>
        <v>0</v>
      </c>
    </row>
    <row r="11" spans="1:29" x14ac:dyDescent="0.25">
      <c r="W11" s="35" t="s">
        <v>28</v>
      </c>
      <c r="X11" s="14">
        <f t="shared" si="0"/>
        <v>0</v>
      </c>
      <c r="Y11" s="15">
        <f t="shared" si="0"/>
        <v>0</v>
      </c>
      <c r="Z11" s="15">
        <f t="shared" si="0"/>
        <v>0</v>
      </c>
      <c r="AA11" s="15">
        <f t="shared" si="0"/>
        <v>0</v>
      </c>
      <c r="AB11" s="16">
        <f t="shared" si="0"/>
        <v>0</v>
      </c>
    </row>
    <row r="12" spans="1:29" ht="15.75" thickBot="1" x14ac:dyDescent="0.3">
      <c r="W12" s="41" t="s">
        <v>47</v>
      </c>
      <c r="X12" s="17">
        <f>SUMIFS($J$4:$J$4,$E$4:$E$4,"Specialty Court",$H$4:$H$4,X$3)</f>
        <v>0</v>
      </c>
      <c r="Y12" s="18">
        <f t="shared" ref="Y12:AB12" si="2">SUMIFS($J$4:$J$4,$E$4:$E$4,"Specialty Court",$H$4:$H$4,Y$3)</f>
        <v>0</v>
      </c>
      <c r="Z12" s="18">
        <f t="shared" si="2"/>
        <v>0</v>
      </c>
      <c r="AA12" s="18">
        <f t="shared" si="2"/>
        <v>0</v>
      </c>
      <c r="AB12" s="19">
        <f t="shared" si="2"/>
        <v>0</v>
      </c>
      <c r="AC12" s="2">
        <f>SUM(X12:AB12)</f>
        <v>0</v>
      </c>
    </row>
    <row r="13" spans="1:29" ht="18.75" customHeight="1" x14ac:dyDescent="0.25">
      <c r="W13" s="40" t="s">
        <v>33</v>
      </c>
      <c r="X13" s="21">
        <f>SUM(X4:X12)</f>
        <v>0</v>
      </c>
      <c r="Y13" s="21">
        <f t="shared" ref="Y13:AB13" si="3">SUM(Y4:Y12)</f>
        <v>0</v>
      </c>
      <c r="Z13" s="21">
        <f t="shared" si="3"/>
        <v>0</v>
      </c>
      <c r="AA13" s="21">
        <f t="shared" si="3"/>
        <v>0</v>
      </c>
      <c r="AB13" s="21">
        <f t="shared" si="3"/>
        <v>0</v>
      </c>
      <c r="AC13" s="2">
        <f>SUM(X4:AB12)</f>
        <v>0</v>
      </c>
    </row>
    <row r="14" spans="1:29" ht="31.5" customHeight="1" thickBot="1" x14ac:dyDescent="0.3">
      <c r="X14" s="45" t="s">
        <v>30</v>
      </c>
      <c r="Y14" s="48"/>
      <c r="Z14" s="48"/>
      <c r="AA14" s="47"/>
      <c r="AB14" s="47"/>
    </row>
    <row r="15" spans="1:29" ht="31.5" customHeight="1" thickBot="1" x14ac:dyDescent="0.3">
      <c r="W15" s="5" t="str">
        <f>W3</f>
        <v>Neidert Law</v>
      </c>
      <c r="X15" s="6" t="str">
        <f>X3</f>
        <v>Attorney</v>
      </c>
      <c r="Y15" s="6" t="str">
        <f t="shared" ref="Y15:AB15" si="4">Y3</f>
        <v>Travel (Attorney)</v>
      </c>
      <c r="Z15" s="6" t="str">
        <f t="shared" si="4"/>
        <v>Investigator</v>
      </c>
      <c r="AA15" s="6" t="str">
        <f t="shared" si="4"/>
        <v>Expert</v>
      </c>
      <c r="AB15" s="6" t="str">
        <f t="shared" si="4"/>
        <v>Staff</v>
      </c>
      <c r="AC15" s="36" t="s">
        <v>31</v>
      </c>
    </row>
    <row r="16" spans="1:29" x14ac:dyDescent="0.25">
      <c r="W16" s="34" t="s">
        <v>27</v>
      </c>
      <c r="X16" s="23">
        <f>SUMIFS($J$4:$J$4,$E$4:$E$4,$W16,$H$4:$H$4,X$3)</f>
        <v>0</v>
      </c>
      <c r="Y16" s="23">
        <f>SUMIFS($J$4:$J$4,$E$4:$E$4,$W16,$H$4:$H$4,Y$3)</f>
        <v>0</v>
      </c>
      <c r="Z16" s="23">
        <f>SUMIFS($J$4:$J$4,$E$4:$E$4,$W16,$H$4:$H$4,Z$3)</f>
        <v>0</v>
      </c>
      <c r="AA16" s="23">
        <f>SUMIFS($J$4:$J$4,$E$4:$E$4,$W16,$H$4:$H$4,AA$3)</f>
        <v>0</v>
      </c>
      <c r="AB16" s="23">
        <f>SUMIFS($J$4:$J$4,$E$4:$E$4,$W16,$H$4:$H$4,AB$3)</f>
        <v>0</v>
      </c>
      <c r="AC16" s="28">
        <f>SUM(X16:AB16)</f>
        <v>0</v>
      </c>
    </row>
    <row r="17" spans="20:29" ht="15.75" thickBot="1" x14ac:dyDescent="0.3">
      <c r="W17" s="24" t="s">
        <v>45</v>
      </c>
      <c r="X17" s="25">
        <v>10</v>
      </c>
      <c r="Y17" s="37">
        <v>0</v>
      </c>
      <c r="Z17" s="37">
        <v>0</v>
      </c>
      <c r="AA17" s="26">
        <v>0</v>
      </c>
      <c r="AB17" s="26">
        <v>0</v>
      </c>
      <c r="AC17" s="28">
        <f>SUM(X17:AB17)</f>
        <v>10</v>
      </c>
    </row>
    <row r="18" spans="20:29" x14ac:dyDescent="0.25">
      <c r="W18" s="38" t="s">
        <v>33</v>
      </c>
      <c r="X18" s="2">
        <f>SUM(X16:X17)</f>
        <v>10</v>
      </c>
      <c r="AA18" s="2">
        <f t="shared" ref="AA18:AB18" si="5">SUM(AA16:AA17)</f>
        <v>0</v>
      </c>
      <c r="AB18" s="2">
        <f t="shared" si="5"/>
        <v>0</v>
      </c>
      <c r="AC18" s="2">
        <f>SUM(X16:AB17)</f>
        <v>10</v>
      </c>
    </row>
    <row r="19" spans="20:29" x14ac:dyDescent="0.25">
      <c r="T19" s="39"/>
      <c r="U19" s="39"/>
      <c r="W19" s="29" t="s">
        <v>48</v>
      </c>
    </row>
    <row r="20" spans="20:29" x14ac:dyDescent="0.25">
      <c r="W20" s="29"/>
    </row>
    <row r="21" spans="20:29" x14ac:dyDescent="0.25">
      <c r="W21" s="29" t="s">
        <v>52</v>
      </c>
    </row>
  </sheetData>
  <mergeCells count="3">
    <mergeCell ref="A1:O1"/>
    <mergeCell ref="X2:AB2"/>
    <mergeCell ref="X14:AB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LANDER - Swanson</vt:lpstr>
      <vt:lpstr>LANDER - Amens</vt:lpstr>
      <vt:lpstr>LANDER - Neidert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Jon</dc:creator>
  <cp:keywords/>
  <dc:description/>
  <cp:lastModifiedBy>Stanley Morrice</cp:lastModifiedBy>
  <cp:lastPrinted>2024-07-16T19:23:40Z</cp:lastPrinted>
  <dcterms:created xsi:type="dcterms:W3CDTF">2023-10-12T00:15:55Z</dcterms:created>
  <dcterms:modified xsi:type="dcterms:W3CDTF">2025-04-15T18:39:06Z</dcterms:modified>
  <cp:category/>
</cp:coreProperties>
</file>