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S:\Legal Server\Davis Reports\Quarterly Davis Reports\FY25 Q3--Third Quarterly 01-01-25 to 03-31-25\"/>
    </mc:Choice>
  </mc:AlternateContent>
  <xr:revisionPtr revIDLastSave="0" documentId="13_ncr:1_{DBE91106-A3DB-4465-A4EB-2A2F0F48CCAD}" xr6:coauthVersionLast="47" xr6:coauthVersionMax="47" xr10:uidLastSave="{00000000-0000-0000-0000-000000000000}"/>
  <bookViews>
    <workbookView xWindow="1152" yWindow="1152" windowWidth="21300" windowHeight="10932" activeTab="1" xr2:uid="{00000000-000D-0000-FFFF-FFFF00000000}"/>
  </bookViews>
  <sheets>
    <sheet name="ESMERALDA - Earnest" sheetId="1" r:id="rId1"/>
    <sheet name="ESMERALDA - NV Appt Counsel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8" i="2" l="1"/>
  <c r="X18" i="2"/>
  <c r="Y18" i="2"/>
  <c r="Y20" i="2" s="1"/>
  <c r="Z18" i="2"/>
  <c r="Z20" i="2" s="1"/>
  <c r="V18" i="2"/>
  <c r="W4" i="2"/>
  <c r="X4" i="2"/>
  <c r="Y4" i="2"/>
  <c r="Z4" i="2"/>
  <c r="W5" i="2"/>
  <c r="X5" i="2"/>
  <c r="Y5" i="2"/>
  <c r="Z5" i="2"/>
  <c r="W6" i="2"/>
  <c r="X6" i="2"/>
  <c r="Y6" i="2"/>
  <c r="Z6" i="2"/>
  <c r="W7" i="2"/>
  <c r="X7" i="2"/>
  <c r="Y7" i="2"/>
  <c r="Z7" i="2"/>
  <c r="W8" i="2"/>
  <c r="X8" i="2"/>
  <c r="Y8" i="2"/>
  <c r="Z8" i="2"/>
  <c r="W9" i="2"/>
  <c r="X9" i="2"/>
  <c r="Y9" i="2"/>
  <c r="Z9" i="2"/>
  <c r="W10" i="2"/>
  <c r="X10" i="2"/>
  <c r="Y10" i="2"/>
  <c r="Z10" i="2"/>
  <c r="W11" i="2"/>
  <c r="X11" i="2"/>
  <c r="Y11" i="2"/>
  <c r="Z11" i="2"/>
  <c r="W12" i="2"/>
  <c r="X12" i="2"/>
  <c r="Y12" i="2"/>
  <c r="Z12" i="2"/>
  <c r="W13" i="2"/>
  <c r="X13" i="2"/>
  <c r="Y13" i="2"/>
  <c r="Z13" i="2"/>
  <c r="V5" i="2"/>
  <c r="V6" i="2"/>
  <c r="V7" i="2"/>
  <c r="V8" i="2"/>
  <c r="V9" i="2"/>
  <c r="V10" i="2"/>
  <c r="V11" i="2"/>
  <c r="V12" i="2"/>
  <c r="V13" i="2"/>
  <c r="V4" i="2"/>
  <c r="V12" i="1"/>
  <c r="W12" i="1"/>
  <c r="X12" i="1"/>
  <c r="Y12" i="1"/>
  <c r="Z12" i="1"/>
  <c r="W18" i="1"/>
  <c r="W20" i="1" s="1"/>
  <c r="X18" i="1"/>
  <c r="X20" i="1" s="1"/>
  <c r="Y18" i="1"/>
  <c r="Z18" i="1"/>
  <c r="Z20" i="1" s="1"/>
  <c r="V18" i="1"/>
  <c r="V20" i="1" s="1"/>
  <c r="W4" i="1"/>
  <c r="X4" i="1"/>
  <c r="Y4" i="1"/>
  <c r="Z4" i="1"/>
  <c r="W5" i="1"/>
  <c r="X5" i="1"/>
  <c r="Y5" i="1"/>
  <c r="Z5" i="1"/>
  <c r="W6" i="1"/>
  <c r="X6" i="1"/>
  <c r="Y6" i="1"/>
  <c r="Z6" i="1"/>
  <c r="W7" i="1"/>
  <c r="X7" i="1"/>
  <c r="Y7" i="1"/>
  <c r="Z7" i="1"/>
  <c r="W8" i="1"/>
  <c r="X8" i="1"/>
  <c r="Y8" i="1"/>
  <c r="Z8" i="1"/>
  <c r="W9" i="1"/>
  <c r="X9" i="1"/>
  <c r="Y9" i="1"/>
  <c r="Z9" i="1"/>
  <c r="W10" i="1"/>
  <c r="X10" i="1"/>
  <c r="Y10" i="1"/>
  <c r="Z10" i="1"/>
  <c r="W11" i="1"/>
  <c r="X11" i="1"/>
  <c r="Y11" i="1"/>
  <c r="Z11" i="1"/>
  <c r="W13" i="1"/>
  <c r="X13" i="1"/>
  <c r="Y13" i="1"/>
  <c r="Z13" i="1"/>
  <c r="V5" i="1"/>
  <c r="V6" i="1"/>
  <c r="V7" i="1"/>
  <c r="V8" i="1"/>
  <c r="V9" i="1"/>
  <c r="V10" i="1"/>
  <c r="V11" i="1"/>
  <c r="V13" i="1"/>
  <c r="V4" i="1"/>
  <c r="Y20" i="1"/>
  <c r="X20" i="2"/>
  <c r="AA19" i="2"/>
  <c r="Z17" i="2"/>
  <c r="Y17" i="2"/>
  <c r="X17" i="2"/>
  <c r="W17" i="2"/>
  <c r="V17" i="2"/>
  <c r="U17" i="2"/>
  <c r="U3" i="2"/>
  <c r="W17" i="1"/>
  <c r="X17" i="1"/>
  <c r="Y17" i="1"/>
  <c r="Z17" i="1"/>
  <c r="V17" i="1"/>
  <c r="AA19" i="1"/>
  <c r="U17" i="1"/>
  <c r="U3" i="1"/>
  <c r="AA12" i="1" l="1"/>
  <c r="AA12" i="2"/>
  <c r="AA6" i="2"/>
  <c r="AA18" i="2"/>
  <c r="AA5" i="2"/>
  <c r="V14" i="2"/>
  <c r="AA11" i="2"/>
  <c r="Z14" i="2"/>
  <c r="AA13" i="2"/>
  <c r="W14" i="2"/>
  <c r="AA10" i="2"/>
  <c r="X14" i="2"/>
  <c r="AA8" i="2"/>
  <c r="AA9" i="2"/>
  <c r="Y14" i="2"/>
  <c r="AA7" i="2"/>
  <c r="AA20" i="2"/>
  <c r="V20" i="2"/>
  <c r="W20" i="2"/>
  <c r="AA4" i="2"/>
  <c r="AA14" i="2"/>
  <c r="AA13" i="1"/>
  <c r="AA9" i="1"/>
  <c r="AA6" i="1"/>
  <c r="AA11" i="1"/>
  <c r="AA5" i="1"/>
  <c r="AA10" i="1"/>
  <c r="Z14" i="1"/>
  <c r="X14" i="1"/>
  <c r="AA8" i="1"/>
  <c r="AA7" i="1"/>
  <c r="Y14" i="1"/>
  <c r="W14" i="1"/>
  <c r="AA4" i="1"/>
  <c r="AA20" i="1"/>
  <c r="V14" i="1"/>
  <c r="AA18" i="1"/>
  <c r="AA14" i="1"/>
</calcChain>
</file>

<file path=xl/sharedStrings.xml><?xml version="1.0" encoding="utf-8"?>
<sst xmlns="http://schemas.openxmlformats.org/spreadsheetml/2006/main" count="88" uniqueCount="46">
  <si>
    <t>Date of Service</t>
  </si>
  <si>
    <t>Office</t>
  </si>
  <si>
    <t>County of Dispute</t>
  </si>
  <si>
    <t>Matter/Case ID#</t>
  </si>
  <si>
    <t>Legal Problem Code</t>
  </si>
  <si>
    <t>Caseworker Name</t>
  </si>
  <si>
    <t>Activity Type</t>
  </si>
  <si>
    <t>Funding Code</t>
  </si>
  <si>
    <t>Time Spent</t>
  </si>
  <si>
    <t>Outreach Types</t>
  </si>
  <si>
    <t>Total Time For Case</t>
  </si>
  <si>
    <t>Case Disposition</t>
  </si>
  <si>
    <t>Date Closed</t>
  </si>
  <si>
    <t>Close Reason</t>
  </si>
  <si>
    <t xml:space="preserve">Cat. B Felonies (max. </t>
  </si>
  <si>
    <t>Attorney</t>
  </si>
  <si>
    <t>Investigator</t>
  </si>
  <si>
    <t>Cat. A (non-capital) felonies and cat. B felonies (max. &gt; 10 years)</t>
  </si>
  <si>
    <t>Civil</t>
  </si>
  <si>
    <t>Misdemeanor (all other &amp; appeals)</t>
  </si>
  <si>
    <t>Misdemeanor (DUI &amp; DV)</t>
  </si>
  <si>
    <t>Probation/Parole Violation</t>
  </si>
  <si>
    <t>Indigent Defense Workload</t>
  </si>
  <si>
    <t>Non-Indigent Defense Workload</t>
  </si>
  <si>
    <t>Total Time Spent</t>
  </si>
  <si>
    <t>Totals</t>
  </si>
  <si>
    <t>1 F/T Attorney, 1 F/T Legal Assistant</t>
  </si>
  <si>
    <t>Jason Earnest Law, LLC</t>
  </si>
  <si>
    <t>Case Title</t>
  </si>
  <si>
    <t>Cause Number</t>
  </si>
  <si>
    <t>Case Status</t>
  </si>
  <si>
    <t>Staff</t>
  </si>
  <si>
    <t>Appeals (Felony &amp; GM)</t>
  </si>
  <si>
    <t>Juvenile (delinquency, supervision, &amp; appeals)</t>
  </si>
  <si>
    <t>Juvenile (probation/parole violations)</t>
  </si>
  <si>
    <t>Travel (Attorney)</t>
  </si>
  <si>
    <t>Expert</t>
  </si>
  <si>
    <t>Private Workload *</t>
  </si>
  <si>
    <t>Specialty Court/Arraignments/48 Hour Hearings</t>
  </si>
  <si>
    <t>Docket Number</t>
  </si>
  <si>
    <t>* Esmeralda - NSPD are NOT permitted to work private cases.</t>
  </si>
  <si>
    <t>1 F/T Attorney, 2 F/T Legal Assistants</t>
  </si>
  <si>
    <t xml:space="preserve">* Esmeralda - Law Office of Jason Earnest. </t>
  </si>
  <si>
    <t>Death Penalty</t>
  </si>
  <si>
    <t>Nevada Appointed Conflict Attorneys</t>
  </si>
  <si>
    <t>Esmeralda Time: Fiscal Year 25, Quarter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</si>
</sst>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9C5700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sz val="20"/>
      <name val="Calibri"/>
      <family val="2"/>
    </font>
    <font>
      <b/>
      <sz val="11"/>
      <name val="Calibri"/>
      <family val="2"/>
    </font>
    <font>
      <sz val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2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45">
    <xf numFmtId="0" fontId="0" fillId="0" borderId="0" xfId="0"/>
    <xf numFmtId="164" fontId="5" fillId="0" borderId="0" xfId="0" applyNumberFormat="1" applyFont="1" applyAlignment="1">
      <alignment horizontal="center"/>
    </xf>
    <xf numFmtId="164" fontId="4" fillId="0" borderId="0" xfId="0" applyNumberFormat="1" applyFont="1"/>
    <xf numFmtId="164" fontId="6" fillId="0" borderId="0" xfId="0" applyNumberFormat="1" applyFont="1" applyAlignment="1">
      <alignment horizontal="center"/>
    </xf>
    <xf numFmtId="164" fontId="4" fillId="0" borderId="1" xfId="0" applyNumberFormat="1" applyFont="1" applyBorder="1" applyAlignment="1">
      <alignment wrapText="1"/>
    </xf>
    <xf numFmtId="164" fontId="4" fillId="0" borderId="0" xfId="0" applyNumberFormat="1" applyFont="1" applyAlignment="1">
      <alignment wrapText="1"/>
    </xf>
    <xf numFmtId="164" fontId="6" fillId="0" borderId="6" xfId="0" applyNumberFormat="1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 wrapText="1"/>
    </xf>
    <xf numFmtId="164" fontId="1" fillId="0" borderId="8" xfId="0" applyNumberFormat="1" applyFont="1" applyBorder="1" applyAlignment="1">
      <alignment horizontal="center" vertical="center" wrapText="1"/>
    </xf>
    <xf numFmtId="164" fontId="6" fillId="0" borderId="3" xfId="0" applyNumberFormat="1" applyFont="1" applyBorder="1"/>
    <xf numFmtId="164" fontId="4" fillId="0" borderId="14" xfId="0" applyNumberFormat="1" applyFont="1" applyBorder="1"/>
    <xf numFmtId="164" fontId="4" fillId="0" borderId="15" xfId="0" applyNumberFormat="1" applyFont="1" applyBorder="1"/>
    <xf numFmtId="164" fontId="4" fillId="0" borderId="16" xfId="0" applyNumberFormat="1" applyFont="1" applyBorder="1"/>
    <xf numFmtId="164" fontId="6" fillId="0" borderId="4" xfId="0" applyNumberFormat="1" applyFont="1" applyBorder="1"/>
    <xf numFmtId="164" fontId="4" fillId="0" borderId="17" xfId="0" applyNumberFormat="1" applyFont="1" applyBorder="1"/>
    <xf numFmtId="164" fontId="4" fillId="0" borderId="18" xfId="0" applyNumberFormat="1" applyFont="1" applyBorder="1"/>
    <xf numFmtId="164" fontId="4" fillId="0" borderId="21" xfId="0" applyNumberFormat="1" applyFont="1" applyBorder="1"/>
    <xf numFmtId="164" fontId="4" fillId="0" borderId="10" xfId="0" applyNumberFormat="1" applyFont="1" applyBorder="1"/>
    <xf numFmtId="164" fontId="4" fillId="0" borderId="11" xfId="0" applyNumberFormat="1" applyFont="1" applyBorder="1"/>
    <xf numFmtId="164" fontId="4" fillId="0" borderId="12" xfId="0" applyNumberFormat="1" applyFont="1" applyBorder="1"/>
    <xf numFmtId="164" fontId="1" fillId="0" borderId="7" xfId="0" applyNumberFormat="1" applyFont="1" applyBorder="1"/>
    <xf numFmtId="164" fontId="4" fillId="0" borderId="7" xfId="0" applyNumberFormat="1" applyFont="1" applyBorder="1"/>
    <xf numFmtId="164" fontId="1" fillId="0" borderId="0" xfId="0" applyNumberFormat="1" applyFont="1"/>
    <xf numFmtId="164" fontId="3" fillId="2" borderId="13" xfId="1" applyNumberFormat="1" applyFont="1" applyBorder="1"/>
    <xf numFmtId="164" fontId="3" fillId="2" borderId="14" xfId="1" applyNumberFormat="1" applyFont="1" applyBorder="1"/>
    <xf numFmtId="164" fontId="3" fillId="2" borderId="15" xfId="1" applyNumberFormat="1" applyFont="1" applyBorder="1"/>
    <xf numFmtId="164" fontId="3" fillId="2" borderId="16" xfId="1" applyNumberFormat="1" applyFont="1" applyBorder="1"/>
    <xf numFmtId="164" fontId="3" fillId="0" borderId="8" xfId="1" applyNumberFormat="1" applyFont="1" applyFill="1" applyBorder="1"/>
    <xf numFmtId="164" fontId="3" fillId="2" borderId="9" xfId="1" applyNumberFormat="1" applyFont="1" applyBorder="1"/>
    <xf numFmtId="164" fontId="3" fillId="2" borderId="10" xfId="1" applyNumberFormat="1" applyFont="1" applyBorder="1" applyAlignment="1">
      <alignment horizontal="right"/>
    </xf>
    <xf numFmtId="164" fontId="3" fillId="2" borderId="20" xfId="1" applyNumberFormat="1" applyFont="1" applyBorder="1" applyAlignment="1">
      <alignment horizontal="right"/>
    </xf>
    <xf numFmtId="164" fontId="3" fillId="2" borderId="11" xfId="1" applyNumberFormat="1" applyFont="1" applyBorder="1"/>
    <xf numFmtId="164" fontId="3" fillId="2" borderId="12" xfId="1" applyNumberFormat="1" applyFont="1" applyBorder="1"/>
    <xf numFmtId="164" fontId="7" fillId="0" borderId="0" xfId="0" applyNumberFormat="1" applyFont="1" applyAlignment="1">
      <alignment vertical="top" wrapText="1"/>
    </xf>
    <xf numFmtId="164" fontId="6" fillId="0" borderId="7" xfId="0" applyNumberFormat="1" applyFont="1" applyBorder="1"/>
    <xf numFmtId="164" fontId="6" fillId="0" borderId="19" xfId="0" applyNumberFormat="1" applyFont="1" applyBorder="1" applyAlignment="1">
      <alignment horizontal="center" vertical="center" wrapText="1"/>
    </xf>
    <xf numFmtId="0" fontId="1" fillId="0" borderId="4" xfId="0" applyFont="1" applyBorder="1"/>
    <xf numFmtId="14" fontId="4" fillId="0" borderId="0" xfId="0" applyNumberFormat="1" applyFont="1"/>
    <xf numFmtId="14" fontId="4" fillId="0" borderId="1" xfId="0" applyNumberFormat="1" applyFont="1" applyBorder="1" applyAlignment="1">
      <alignment wrapText="1"/>
    </xf>
    <xf numFmtId="14" fontId="7" fillId="0" borderId="0" xfId="0" applyNumberFormat="1" applyFont="1" applyAlignment="1">
      <alignment vertical="top" wrapText="1"/>
    </xf>
    <xf numFmtId="164" fontId="4" fillId="0" borderId="22" xfId="0" applyNumberFormat="1" applyFont="1" applyBorder="1"/>
    <xf numFmtId="164" fontId="4" fillId="0" borderId="23" xfId="0" applyNumberFormat="1" applyFont="1" applyBorder="1"/>
    <xf numFmtId="164" fontId="5" fillId="0" borderId="0" xfId="0" applyNumberFormat="1" applyFont="1" applyAlignment="1">
      <alignment horizontal="center"/>
    </xf>
    <xf numFmtId="164" fontId="6" fillId="0" borderId="5" xfId="0" applyNumberFormat="1" applyFont="1" applyBorder="1" applyAlignment="1">
      <alignment horizontal="center"/>
    </xf>
    <xf numFmtId="164" fontId="4" fillId="0" borderId="5" xfId="0" applyNumberFormat="1" applyFont="1" applyBorder="1" applyAlignment="1">
      <alignment horizontal="center"/>
    </xf>
  </cellXfs>
  <cellStyles count="2">
    <cellStyle name="Neutral" xfId="1" builtinId="28"/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23"/>
  <sheetViews>
    <sheetView workbookViewId="0">
      <selection activeCell="A5" sqref="A5:R9"/>
    </sheetView>
  </sheetViews>
  <sheetFormatPr defaultColWidth="8.88671875" defaultRowHeight="14.4" x14ac:dyDescent="0.3"/>
  <cols>
    <col min="1" max="1" width="10.5546875" style="37" customWidth="1"/>
    <col min="2" max="20" width="8.88671875" style="2"/>
    <col min="21" max="21" width="59.109375" style="2" bestFit="1" customWidth="1"/>
    <col min="22" max="26" width="12.44140625" style="2" customWidth="1"/>
    <col min="27" max="16384" width="8.88671875" style="2"/>
  </cols>
  <sheetData>
    <row r="1" spans="1:27" ht="25.2" customHeight="1" x14ac:dyDescent="0.5">
      <c r="A1" s="42" t="s">
        <v>45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1"/>
      <c r="Q1" s="1"/>
      <c r="R1" s="1"/>
      <c r="S1" s="1"/>
    </row>
    <row r="2" spans="1:27" ht="15" thickBot="1" x14ac:dyDescent="0.35">
      <c r="V2" s="43" t="s">
        <v>22</v>
      </c>
      <c r="W2" s="44"/>
      <c r="X2" s="44"/>
      <c r="Y2" s="3"/>
    </row>
    <row r="3" spans="1:27" ht="60.75" customHeight="1" thickBot="1" x14ac:dyDescent="0.35">
      <c r="A3" s="38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 t="s">
        <v>7</v>
      </c>
      <c r="I3" s="4" t="s">
        <v>28</v>
      </c>
      <c r="J3" s="4" t="s">
        <v>29</v>
      </c>
      <c r="K3" s="4" t="s">
        <v>39</v>
      </c>
      <c r="L3" s="4" t="s">
        <v>8</v>
      </c>
      <c r="M3" s="4" t="s">
        <v>9</v>
      </c>
      <c r="N3" s="4" t="s">
        <v>10</v>
      </c>
      <c r="O3" s="4" t="s">
        <v>11</v>
      </c>
      <c r="P3" s="5" t="s">
        <v>12</v>
      </c>
      <c r="Q3" s="5" t="s">
        <v>13</v>
      </c>
      <c r="R3" s="5" t="s">
        <v>30</v>
      </c>
      <c r="S3" s="5"/>
      <c r="U3" s="6" t="str">
        <f>B4</f>
        <v>Jason Earnest Law, LLC</v>
      </c>
      <c r="V3" s="7" t="s">
        <v>15</v>
      </c>
      <c r="W3" s="7" t="s">
        <v>35</v>
      </c>
      <c r="X3" s="7" t="s">
        <v>16</v>
      </c>
      <c r="Y3" s="7" t="s">
        <v>36</v>
      </c>
      <c r="Z3" s="7" t="s">
        <v>31</v>
      </c>
      <c r="AA3" s="8" t="s">
        <v>25</v>
      </c>
    </row>
    <row r="4" spans="1:27" x14ac:dyDescent="0.3">
      <c r="B4" s="2" t="s">
        <v>27</v>
      </c>
      <c r="U4" s="9" t="s">
        <v>32</v>
      </c>
      <c r="V4" s="10">
        <f>SUMIFS($L$4:$L$9,$E$4:$E$9,$U4,$G$4:$G$9,V$3)</f>
        <v>0</v>
      </c>
      <c r="W4" s="11">
        <f t="shared" ref="W4:Z4" si="0">SUMIFS($L$4:$L$9,$E$4:$E$9,$U4,$G$4:$G$9,W$3)</f>
        <v>0</v>
      </c>
      <c r="X4" s="11">
        <f t="shared" si="0"/>
        <v>0</v>
      </c>
      <c r="Y4" s="11">
        <f t="shared" si="0"/>
        <v>0</v>
      </c>
      <c r="Z4" s="11">
        <f t="shared" si="0"/>
        <v>0</v>
      </c>
      <c r="AA4" s="2">
        <f>SUM(V4:Z4)</f>
        <v>0</v>
      </c>
    </row>
    <row r="5" spans="1:27" x14ac:dyDescent="0.3">
      <c r="U5" s="13" t="s">
        <v>17</v>
      </c>
      <c r="V5" s="14">
        <f t="shared" ref="V5:Z13" si="1">SUMIFS($L$4:$L$9,$E$4:$E$9,$U5,$G$4:$G$9,V$3)</f>
        <v>0</v>
      </c>
      <c r="W5" s="15">
        <f t="shared" si="1"/>
        <v>0</v>
      </c>
      <c r="X5" s="15">
        <f t="shared" si="1"/>
        <v>0</v>
      </c>
      <c r="Y5" s="15">
        <f t="shared" si="1"/>
        <v>0</v>
      </c>
      <c r="Z5" s="15">
        <f t="shared" si="1"/>
        <v>0</v>
      </c>
      <c r="AA5" s="2">
        <f t="shared" ref="AA5:AA13" si="2">SUM(V5:Z5)</f>
        <v>0</v>
      </c>
    </row>
    <row r="6" spans="1:27" x14ac:dyDescent="0.3">
      <c r="U6" s="13" t="s">
        <v>14</v>
      </c>
      <c r="V6" s="14">
        <f t="shared" si="1"/>
        <v>0</v>
      </c>
      <c r="W6" s="15">
        <f t="shared" si="1"/>
        <v>0</v>
      </c>
      <c r="X6" s="15">
        <f t="shared" si="1"/>
        <v>0</v>
      </c>
      <c r="Y6" s="15">
        <f t="shared" si="1"/>
        <v>0</v>
      </c>
      <c r="Z6" s="15">
        <f t="shared" si="1"/>
        <v>0</v>
      </c>
      <c r="AA6" s="2">
        <f t="shared" si="2"/>
        <v>0</v>
      </c>
    </row>
    <row r="7" spans="1:27" x14ac:dyDescent="0.3">
      <c r="U7" s="13" t="s">
        <v>19</v>
      </c>
      <c r="V7" s="14">
        <f t="shared" si="1"/>
        <v>0</v>
      </c>
      <c r="W7" s="15">
        <f t="shared" si="1"/>
        <v>0</v>
      </c>
      <c r="X7" s="15">
        <f t="shared" si="1"/>
        <v>0</v>
      </c>
      <c r="Y7" s="15">
        <f t="shared" si="1"/>
        <v>0</v>
      </c>
      <c r="Z7" s="15">
        <f t="shared" si="1"/>
        <v>0</v>
      </c>
      <c r="AA7" s="2">
        <f t="shared" si="2"/>
        <v>0</v>
      </c>
    </row>
    <row r="8" spans="1:27" x14ac:dyDescent="0.3">
      <c r="U8" s="13" t="s">
        <v>20</v>
      </c>
      <c r="V8" s="14">
        <f t="shared" si="1"/>
        <v>0</v>
      </c>
      <c r="W8" s="15">
        <f t="shared" si="1"/>
        <v>0</v>
      </c>
      <c r="X8" s="15">
        <f t="shared" si="1"/>
        <v>0</v>
      </c>
      <c r="Y8" s="15">
        <f t="shared" si="1"/>
        <v>0</v>
      </c>
      <c r="Z8" s="15">
        <f t="shared" si="1"/>
        <v>0</v>
      </c>
      <c r="AA8" s="2">
        <f t="shared" si="2"/>
        <v>0</v>
      </c>
    </row>
    <row r="9" spans="1:27" x14ac:dyDescent="0.3">
      <c r="U9" s="13" t="s">
        <v>33</v>
      </c>
      <c r="V9" s="14">
        <f t="shared" si="1"/>
        <v>0</v>
      </c>
      <c r="W9" s="15">
        <f t="shared" si="1"/>
        <v>0</v>
      </c>
      <c r="X9" s="15">
        <f t="shared" si="1"/>
        <v>0</v>
      </c>
      <c r="Y9" s="15">
        <f t="shared" si="1"/>
        <v>0</v>
      </c>
      <c r="Z9" s="15">
        <f t="shared" si="1"/>
        <v>0</v>
      </c>
      <c r="AA9" s="2">
        <f t="shared" si="2"/>
        <v>0</v>
      </c>
    </row>
    <row r="10" spans="1:27" x14ac:dyDescent="0.3">
      <c r="U10" s="13" t="s">
        <v>34</v>
      </c>
      <c r="V10" s="14">
        <f t="shared" si="1"/>
        <v>0</v>
      </c>
      <c r="W10" s="15">
        <f t="shared" si="1"/>
        <v>0</v>
      </c>
      <c r="X10" s="15">
        <f t="shared" si="1"/>
        <v>0</v>
      </c>
      <c r="Y10" s="15">
        <f t="shared" si="1"/>
        <v>0</v>
      </c>
      <c r="Z10" s="15">
        <f t="shared" si="1"/>
        <v>0</v>
      </c>
      <c r="AA10" s="2">
        <f t="shared" si="2"/>
        <v>0</v>
      </c>
    </row>
    <row r="11" spans="1:27" x14ac:dyDescent="0.3">
      <c r="U11" s="13" t="s">
        <v>21</v>
      </c>
      <c r="V11" s="14">
        <f t="shared" si="1"/>
        <v>0</v>
      </c>
      <c r="W11" s="15">
        <f t="shared" si="1"/>
        <v>0</v>
      </c>
      <c r="X11" s="15">
        <f t="shared" si="1"/>
        <v>0</v>
      </c>
      <c r="Y11" s="15">
        <f t="shared" si="1"/>
        <v>0</v>
      </c>
      <c r="Z11" s="15">
        <f t="shared" si="1"/>
        <v>0</v>
      </c>
      <c r="AA11" s="2">
        <f t="shared" si="2"/>
        <v>0</v>
      </c>
    </row>
    <row r="12" spans="1:27" x14ac:dyDescent="0.3">
      <c r="U12" s="13" t="s">
        <v>43</v>
      </c>
      <c r="V12" s="40">
        <f t="shared" si="1"/>
        <v>0</v>
      </c>
      <c r="W12" s="41">
        <f t="shared" si="1"/>
        <v>0</v>
      </c>
      <c r="X12" s="41">
        <f t="shared" si="1"/>
        <v>0</v>
      </c>
      <c r="Y12" s="41">
        <f t="shared" si="1"/>
        <v>0</v>
      </c>
      <c r="Z12" s="41">
        <f t="shared" si="1"/>
        <v>0</v>
      </c>
      <c r="AA12" s="2">
        <f t="shared" si="2"/>
        <v>0</v>
      </c>
    </row>
    <row r="13" spans="1:27" ht="15" customHeight="1" thickBot="1" x14ac:dyDescent="0.35">
      <c r="U13" s="36" t="s">
        <v>38</v>
      </c>
      <c r="V13" s="17">
        <f t="shared" si="1"/>
        <v>0</v>
      </c>
      <c r="W13" s="18">
        <f t="shared" si="1"/>
        <v>0</v>
      </c>
      <c r="X13" s="18">
        <f t="shared" si="1"/>
        <v>0</v>
      </c>
      <c r="Y13" s="18">
        <f t="shared" si="1"/>
        <v>0</v>
      </c>
      <c r="Z13" s="18">
        <f t="shared" si="1"/>
        <v>0</v>
      </c>
      <c r="AA13" s="2">
        <f t="shared" si="2"/>
        <v>0</v>
      </c>
    </row>
    <row r="14" spans="1:27" x14ac:dyDescent="0.3">
      <c r="U14" s="20" t="s">
        <v>24</v>
      </c>
      <c r="V14" s="21">
        <f>SUM(V4:V13)</f>
        <v>0</v>
      </c>
      <c r="W14" s="21">
        <f>SUM(W4:W13)</f>
        <v>0</v>
      </c>
      <c r="X14" s="21">
        <f>SUM(X4:X13)</f>
        <v>0</v>
      </c>
      <c r="Y14" s="21">
        <f>SUM(Y4:Y13)</f>
        <v>0</v>
      </c>
      <c r="Z14" s="21">
        <f>SUM(Z4:Z13)</f>
        <v>0</v>
      </c>
      <c r="AA14" s="2">
        <f>SUM(V4:Z13)</f>
        <v>0</v>
      </c>
    </row>
    <row r="15" spans="1:27" x14ac:dyDescent="0.3">
      <c r="U15" s="22"/>
    </row>
    <row r="16" spans="1:27" ht="15" thickBot="1" x14ac:dyDescent="0.35">
      <c r="V16" s="43" t="s">
        <v>23</v>
      </c>
      <c r="W16" s="44"/>
      <c r="X16" s="44"/>
    </row>
    <row r="17" spans="1:27" ht="29.4" thickBot="1" x14ac:dyDescent="0.35">
      <c r="U17" s="6" t="str">
        <f>B4</f>
        <v>Jason Earnest Law, LLC</v>
      </c>
      <c r="V17" s="35" t="str">
        <f>V3</f>
        <v>Attorney</v>
      </c>
      <c r="W17" s="35" t="str">
        <f>W3</f>
        <v>Travel (Attorney)</v>
      </c>
      <c r="X17" s="35" t="str">
        <f>X3</f>
        <v>Investigator</v>
      </c>
      <c r="Y17" s="35" t="str">
        <f>Y3</f>
        <v>Expert</v>
      </c>
      <c r="Z17" s="35" t="str">
        <f>Z3</f>
        <v>Staff</v>
      </c>
      <c r="AA17" s="3"/>
    </row>
    <row r="18" spans="1:27" x14ac:dyDescent="0.3">
      <c r="U18" s="23" t="s">
        <v>18</v>
      </c>
      <c r="V18" s="24">
        <f t="shared" ref="V18:Z18" si="3">SUMIFS($L$4:$L$9,$E$4:$E$9,$U18,$G$4:$G$9,V$3)</f>
        <v>0</v>
      </c>
      <c r="W18" s="25">
        <f t="shared" si="3"/>
        <v>0</v>
      </c>
      <c r="X18" s="25">
        <f t="shared" si="3"/>
        <v>0</v>
      </c>
      <c r="Y18" s="25">
        <f t="shared" si="3"/>
        <v>0</v>
      </c>
      <c r="Z18" s="26">
        <f t="shared" si="3"/>
        <v>0</v>
      </c>
      <c r="AA18" s="27">
        <f>SUM(V18:Z18)</f>
        <v>0</v>
      </c>
    </row>
    <row r="19" spans="1:27" ht="15" thickBot="1" x14ac:dyDescent="0.35">
      <c r="A19" s="39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U19" s="28" t="s">
        <v>37</v>
      </c>
      <c r="V19" s="29">
        <v>140</v>
      </c>
      <c r="W19" s="30">
        <v>0</v>
      </c>
      <c r="X19" s="30">
        <v>0</v>
      </c>
      <c r="Y19" s="31">
        <v>0</v>
      </c>
      <c r="Z19" s="32">
        <v>0</v>
      </c>
      <c r="AA19" s="27">
        <f>SUM(V19:Z19)</f>
        <v>140</v>
      </c>
    </row>
    <row r="20" spans="1:27" x14ac:dyDescent="0.3">
      <c r="U20" s="34" t="s">
        <v>24</v>
      </c>
      <c r="V20" s="2">
        <f t="shared" ref="V20:Z20" si="4">SUM(V18:V19)</f>
        <v>140</v>
      </c>
      <c r="W20" s="2">
        <f t="shared" si="4"/>
        <v>0</v>
      </c>
      <c r="X20" s="2">
        <f t="shared" si="4"/>
        <v>0</v>
      </c>
      <c r="Y20" s="2">
        <f t="shared" si="4"/>
        <v>0</v>
      </c>
      <c r="Z20" s="2">
        <f t="shared" si="4"/>
        <v>0</v>
      </c>
      <c r="AA20" s="27">
        <f>SUM(V18:Z19)</f>
        <v>140</v>
      </c>
    </row>
    <row r="21" spans="1:27" x14ac:dyDescent="0.3">
      <c r="U21" s="2" t="s">
        <v>42</v>
      </c>
    </row>
    <row r="23" spans="1:27" x14ac:dyDescent="0.3">
      <c r="U23" s="2" t="s">
        <v>41</v>
      </c>
    </row>
  </sheetData>
  <mergeCells count="3">
    <mergeCell ref="A1:O1"/>
    <mergeCell ref="V2:X2"/>
    <mergeCell ref="V16:X16"/>
  </mergeCells>
  <pageMargins left="0.7" right="0.7" top="0.75" bottom="0.75" header="0.3" footer="0.3"/>
  <pageSetup scale="38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C8595C-0E12-4611-B42C-10F638B2F0A2}">
  <dimension ref="A1:AA23"/>
  <sheetViews>
    <sheetView tabSelected="1" workbookViewId="0">
      <selection activeCell="A5" sqref="A5"/>
    </sheetView>
  </sheetViews>
  <sheetFormatPr defaultColWidth="8.88671875" defaultRowHeight="14.4" x14ac:dyDescent="0.3"/>
  <cols>
    <col min="1" max="1" width="10.5546875" style="37" customWidth="1"/>
    <col min="2" max="20" width="8.88671875" style="2"/>
    <col min="21" max="21" width="59.109375" style="2" bestFit="1" customWidth="1"/>
    <col min="22" max="26" width="12.44140625" style="2" customWidth="1"/>
    <col min="27" max="16384" width="8.88671875" style="2"/>
  </cols>
  <sheetData>
    <row r="1" spans="1:27" ht="25.2" customHeight="1" x14ac:dyDescent="0.5">
      <c r="A1" s="42" t="s">
        <v>45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1"/>
      <c r="Q1" s="1"/>
      <c r="R1" s="1"/>
      <c r="S1" s="1"/>
    </row>
    <row r="2" spans="1:27" ht="15" thickBot="1" x14ac:dyDescent="0.35">
      <c r="V2" s="43" t="s">
        <v>22</v>
      </c>
      <c r="W2" s="44"/>
      <c r="X2" s="44"/>
      <c r="Y2" s="3"/>
    </row>
    <row r="3" spans="1:27" ht="60.75" customHeight="1" thickBot="1" x14ac:dyDescent="0.35">
      <c r="A3" s="38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 t="s">
        <v>7</v>
      </c>
      <c r="I3" s="4" t="s">
        <v>28</v>
      </c>
      <c r="J3" s="4" t="s">
        <v>29</v>
      </c>
      <c r="K3" s="4" t="s">
        <v>39</v>
      </c>
      <c r="L3" s="4" t="s">
        <v>8</v>
      </c>
      <c r="M3" s="4" t="s">
        <v>9</v>
      </c>
      <c r="N3" s="4" t="s">
        <v>10</v>
      </c>
      <c r="O3" s="4" t="s">
        <v>11</v>
      </c>
      <c r="P3" s="5" t="s">
        <v>12</v>
      </c>
      <c r="Q3" s="5" t="s">
        <v>13</v>
      </c>
      <c r="R3" s="5" t="s">
        <v>30</v>
      </c>
      <c r="S3" s="5"/>
      <c r="U3" s="6" t="str">
        <f>B4</f>
        <v>Nevada Appointed Conflict Attorneys</v>
      </c>
      <c r="V3" s="7" t="s">
        <v>15</v>
      </c>
      <c r="W3" s="7" t="s">
        <v>35</v>
      </c>
      <c r="X3" s="7" t="s">
        <v>16</v>
      </c>
      <c r="Y3" s="7" t="s">
        <v>36</v>
      </c>
      <c r="Z3" s="7" t="s">
        <v>31</v>
      </c>
      <c r="AA3" s="8" t="s">
        <v>25</v>
      </c>
    </row>
    <row r="4" spans="1:27" x14ac:dyDescent="0.3">
      <c r="B4" s="2" t="s">
        <v>44</v>
      </c>
      <c r="U4" s="9" t="s">
        <v>32</v>
      </c>
      <c r="V4" s="10">
        <f>SUMIFS($L$4:$L$45,$E$4:$E$45,$U4,$G$4:$G$45,V$3)</f>
        <v>0</v>
      </c>
      <c r="W4" s="11">
        <f t="shared" ref="W4:Z4" si="0">SUMIFS($L$4:$L$45,$E$4:$E$45,$U4,$G$4:$G$45,W$3)</f>
        <v>0</v>
      </c>
      <c r="X4" s="11">
        <f t="shared" si="0"/>
        <v>0</v>
      </c>
      <c r="Y4" s="11">
        <f t="shared" si="0"/>
        <v>0</v>
      </c>
      <c r="Z4" s="12">
        <f t="shared" si="0"/>
        <v>0</v>
      </c>
      <c r="AA4" s="2">
        <f>SUM(V4:Z4)</f>
        <v>0</v>
      </c>
    </row>
    <row r="5" spans="1:27" x14ac:dyDescent="0.3">
      <c r="U5" s="13" t="s">
        <v>17</v>
      </c>
      <c r="V5" s="14">
        <f t="shared" ref="V5:Z13" si="1">SUMIFS($L$4:$L$45,$E$4:$E$45,$U5,$G$4:$G$45,V$3)</f>
        <v>0</v>
      </c>
      <c r="W5" s="15">
        <f t="shared" si="1"/>
        <v>0</v>
      </c>
      <c r="X5" s="15">
        <f t="shared" si="1"/>
        <v>0</v>
      </c>
      <c r="Y5" s="15">
        <f t="shared" si="1"/>
        <v>0</v>
      </c>
      <c r="Z5" s="16">
        <f t="shared" si="1"/>
        <v>0</v>
      </c>
      <c r="AA5" s="2">
        <f t="shared" ref="AA5:AA13" si="2">SUM(V5:Z5)</f>
        <v>0</v>
      </c>
    </row>
    <row r="6" spans="1:27" x14ac:dyDescent="0.3">
      <c r="U6" s="13" t="s">
        <v>14</v>
      </c>
      <c r="V6" s="14">
        <f t="shared" si="1"/>
        <v>0</v>
      </c>
      <c r="W6" s="15">
        <f t="shared" si="1"/>
        <v>0</v>
      </c>
      <c r="X6" s="15">
        <f t="shared" si="1"/>
        <v>0</v>
      </c>
      <c r="Y6" s="15">
        <f t="shared" si="1"/>
        <v>0</v>
      </c>
      <c r="Z6" s="16">
        <f t="shared" si="1"/>
        <v>0</v>
      </c>
      <c r="AA6" s="2">
        <f t="shared" si="2"/>
        <v>0</v>
      </c>
    </row>
    <row r="7" spans="1:27" x14ac:dyDescent="0.3">
      <c r="U7" s="13" t="s">
        <v>19</v>
      </c>
      <c r="V7" s="14">
        <f t="shared" si="1"/>
        <v>0</v>
      </c>
      <c r="W7" s="15">
        <f t="shared" si="1"/>
        <v>0</v>
      </c>
      <c r="X7" s="15">
        <f t="shared" si="1"/>
        <v>0</v>
      </c>
      <c r="Y7" s="15">
        <f t="shared" si="1"/>
        <v>0</v>
      </c>
      <c r="Z7" s="16">
        <f t="shared" si="1"/>
        <v>0</v>
      </c>
      <c r="AA7" s="2">
        <f t="shared" si="2"/>
        <v>0</v>
      </c>
    </row>
    <row r="8" spans="1:27" x14ac:dyDescent="0.3">
      <c r="U8" s="13" t="s">
        <v>20</v>
      </c>
      <c r="V8" s="14">
        <f t="shared" si="1"/>
        <v>0</v>
      </c>
      <c r="W8" s="15">
        <f t="shared" si="1"/>
        <v>0</v>
      </c>
      <c r="X8" s="15">
        <f t="shared" si="1"/>
        <v>0</v>
      </c>
      <c r="Y8" s="15">
        <f t="shared" si="1"/>
        <v>0</v>
      </c>
      <c r="Z8" s="16">
        <f t="shared" si="1"/>
        <v>0</v>
      </c>
      <c r="AA8" s="2">
        <f t="shared" si="2"/>
        <v>0</v>
      </c>
    </row>
    <row r="9" spans="1:27" x14ac:dyDescent="0.3">
      <c r="U9" s="13" t="s">
        <v>33</v>
      </c>
      <c r="V9" s="14">
        <f t="shared" si="1"/>
        <v>0</v>
      </c>
      <c r="W9" s="15">
        <f t="shared" si="1"/>
        <v>0</v>
      </c>
      <c r="X9" s="15">
        <f t="shared" si="1"/>
        <v>0</v>
      </c>
      <c r="Y9" s="15">
        <f t="shared" si="1"/>
        <v>0</v>
      </c>
      <c r="Z9" s="16">
        <f t="shared" si="1"/>
        <v>0</v>
      </c>
      <c r="AA9" s="2">
        <f t="shared" si="2"/>
        <v>0</v>
      </c>
    </row>
    <row r="10" spans="1:27" x14ac:dyDescent="0.3">
      <c r="U10" s="13" t="s">
        <v>34</v>
      </c>
      <c r="V10" s="14">
        <f t="shared" si="1"/>
        <v>0</v>
      </c>
      <c r="W10" s="15">
        <f t="shared" si="1"/>
        <v>0</v>
      </c>
      <c r="X10" s="15">
        <f t="shared" si="1"/>
        <v>0</v>
      </c>
      <c r="Y10" s="15">
        <f t="shared" si="1"/>
        <v>0</v>
      </c>
      <c r="Z10" s="16">
        <f t="shared" si="1"/>
        <v>0</v>
      </c>
      <c r="AA10" s="2">
        <f t="shared" si="2"/>
        <v>0</v>
      </c>
    </row>
    <row r="11" spans="1:27" x14ac:dyDescent="0.3">
      <c r="U11" s="13" t="s">
        <v>21</v>
      </c>
      <c r="V11" s="14">
        <f t="shared" si="1"/>
        <v>0</v>
      </c>
      <c r="W11" s="15">
        <f t="shared" si="1"/>
        <v>0</v>
      </c>
      <c r="X11" s="15">
        <f t="shared" si="1"/>
        <v>0</v>
      </c>
      <c r="Y11" s="15">
        <f t="shared" si="1"/>
        <v>0</v>
      </c>
      <c r="Z11" s="16">
        <f t="shared" si="1"/>
        <v>0</v>
      </c>
      <c r="AA11" s="2">
        <f t="shared" si="2"/>
        <v>0</v>
      </c>
    </row>
    <row r="12" spans="1:27" x14ac:dyDescent="0.3">
      <c r="U12" s="13" t="s">
        <v>43</v>
      </c>
      <c r="V12" s="14">
        <f t="shared" si="1"/>
        <v>0</v>
      </c>
      <c r="W12" s="15">
        <f t="shared" si="1"/>
        <v>0</v>
      </c>
      <c r="X12" s="15">
        <f t="shared" si="1"/>
        <v>0</v>
      </c>
      <c r="Y12" s="15">
        <f t="shared" si="1"/>
        <v>0</v>
      </c>
      <c r="Z12" s="16">
        <f t="shared" si="1"/>
        <v>0</v>
      </c>
      <c r="AA12" s="2">
        <f t="shared" si="2"/>
        <v>0</v>
      </c>
    </row>
    <row r="13" spans="1:27" ht="15" customHeight="1" thickBot="1" x14ac:dyDescent="0.35">
      <c r="U13" s="36" t="s">
        <v>38</v>
      </c>
      <c r="V13" s="17">
        <f t="shared" si="1"/>
        <v>0</v>
      </c>
      <c r="W13" s="18">
        <f t="shared" si="1"/>
        <v>0</v>
      </c>
      <c r="X13" s="18">
        <f t="shared" si="1"/>
        <v>0</v>
      </c>
      <c r="Y13" s="18">
        <f t="shared" si="1"/>
        <v>0</v>
      </c>
      <c r="Z13" s="19">
        <f t="shared" si="1"/>
        <v>0</v>
      </c>
      <c r="AA13" s="2">
        <f t="shared" si="2"/>
        <v>0</v>
      </c>
    </row>
    <row r="14" spans="1:27" x14ac:dyDescent="0.3">
      <c r="U14" s="20" t="s">
        <v>24</v>
      </c>
      <c r="V14" s="21">
        <f>SUM(V4:V13)</f>
        <v>0</v>
      </c>
      <c r="W14" s="21">
        <f>SUM(W4:W13)</f>
        <v>0</v>
      </c>
      <c r="X14" s="21">
        <f>SUM(X4:X13)</f>
        <v>0</v>
      </c>
      <c r="Y14" s="21">
        <f>SUM(Y4:Y13)</f>
        <v>0</v>
      </c>
      <c r="Z14" s="21">
        <f>SUM(Z4:Z13)</f>
        <v>0</v>
      </c>
      <c r="AA14" s="2">
        <f>SUM(V4:Z13)</f>
        <v>0</v>
      </c>
    </row>
    <row r="15" spans="1:27" x14ac:dyDescent="0.3">
      <c r="U15" s="22"/>
    </row>
    <row r="16" spans="1:27" ht="15" thickBot="1" x14ac:dyDescent="0.35">
      <c r="V16" s="43" t="s">
        <v>23</v>
      </c>
      <c r="W16" s="44"/>
      <c r="X16" s="44"/>
    </row>
    <row r="17" spans="19:27" ht="29.4" thickBot="1" x14ac:dyDescent="0.35">
      <c r="U17" s="6" t="str">
        <f>B4</f>
        <v>Nevada Appointed Conflict Attorneys</v>
      </c>
      <c r="V17" s="35" t="str">
        <f>V3</f>
        <v>Attorney</v>
      </c>
      <c r="W17" s="35" t="str">
        <f>W3</f>
        <v>Travel (Attorney)</v>
      </c>
      <c r="X17" s="35" t="str">
        <f>X3</f>
        <v>Investigator</v>
      </c>
      <c r="Y17" s="35" t="str">
        <f>Y3</f>
        <v>Expert</v>
      </c>
      <c r="Z17" s="35" t="str">
        <f>Z3</f>
        <v>Staff</v>
      </c>
      <c r="AA17" s="3"/>
    </row>
    <row r="18" spans="19:27" x14ac:dyDescent="0.3">
      <c r="U18" s="23" t="s">
        <v>18</v>
      </c>
      <c r="V18" s="24">
        <f>SUMIFS($L$4:$L$45,$E$4:$E$45,$U18,$G$4:$G$45,V$3)</f>
        <v>0</v>
      </c>
      <c r="W18" s="25">
        <f t="shared" ref="W18:Z18" si="3">SUMIFS($L$4:$L$45,$E$4:$E$45,$U18,$G$4:$G$45,W$3)</f>
        <v>0</v>
      </c>
      <c r="X18" s="25">
        <f t="shared" si="3"/>
        <v>0</v>
      </c>
      <c r="Y18" s="25">
        <f t="shared" si="3"/>
        <v>0</v>
      </c>
      <c r="Z18" s="26">
        <f t="shared" si="3"/>
        <v>0</v>
      </c>
      <c r="AA18" s="27">
        <f>SUM(V18:Z18)</f>
        <v>0</v>
      </c>
    </row>
    <row r="19" spans="19:27" ht="15" thickBot="1" x14ac:dyDescent="0.35">
      <c r="S19" s="33"/>
      <c r="U19" s="28" t="s">
        <v>37</v>
      </c>
      <c r="V19" s="29">
        <v>0</v>
      </c>
      <c r="W19" s="30">
        <v>0</v>
      </c>
      <c r="X19" s="30">
        <v>0</v>
      </c>
      <c r="Y19" s="31">
        <v>0</v>
      </c>
      <c r="Z19" s="32">
        <v>0</v>
      </c>
      <c r="AA19" s="27">
        <f>SUM(V19:Z19)</f>
        <v>0</v>
      </c>
    </row>
    <row r="20" spans="19:27" x14ac:dyDescent="0.3">
      <c r="U20" s="34" t="s">
        <v>24</v>
      </c>
      <c r="V20" s="2">
        <f t="shared" ref="V20:Z20" si="4">SUM(V18:V19)</f>
        <v>0</v>
      </c>
      <c r="W20" s="2">
        <f t="shared" si="4"/>
        <v>0</v>
      </c>
      <c r="X20" s="2">
        <f t="shared" si="4"/>
        <v>0</v>
      </c>
      <c r="Y20" s="2">
        <f t="shared" si="4"/>
        <v>0</v>
      </c>
      <c r="Z20" s="2">
        <f t="shared" si="4"/>
        <v>0</v>
      </c>
      <c r="AA20" s="27">
        <f>SUM(V18:Z19)</f>
        <v>0</v>
      </c>
    </row>
    <row r="21" spans="19:27" x14ac:dyDescent="0.3">
      <c r="U21" s="2" t="s">
        <v>40</v>
      </c>
    </row>
    <row r="23" spans="19:27" x14ac:dyDescent="0.3">
      <c r="U23" s="2" t="s">
        <v>26</v>
      </c>
    </row>
  </sheetData>
  <mergeCells count="3">
    <mergeCell ref="A1:O1"/>
    <mergeCell ref="V2:X2"/>
    <mergeCell ref="V16:X16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ESMERALDA - Earnest</vt:lpstr>
      <vt:lpstr>ESMERALDA - NV Appt Counsel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Jon</dc:creator>
  <cp:keywords/>
  <dc:description/>
  <cp:lastModifiedBy>Stanley Morrice</cp:lastModifiedBy>
  <cp:lastPrinted>2024-07-16T19:18:23Z</cp:lastPrinted>
  <dcterms:created xsi:type="dcterms:W3CDTF">2023-10-12T00:15:55Z</dcterms:created>
  <dcterms:modified xsi:type="dcterms:W3CDTF">2026-03-04T21:03:27Z</dcterms:modified>
  <cp:category/>
</cp:coreProperties>
</file>