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5965BCD4-8A22-45C3-83AC-6359F5C779DF}" xr6:coauthVersionLast="47" xr6:coauthVersionMax="47" xr10:uidLastSave="{00000000-0000-0000-0000-000000000000}"/>
  <bookViews>
    <workbookView xWindow="1116" yWindow="1116" windowWidth="21300" windowHeight="10932" tabRatio="764" firstSheet="2" activeTab="4" xr2:uid="{00000000-000D-0000-FFFF-FFFF00000000}"/>
  </bookViews>
  <sheets>
    <sheet name="PERSHING - PD" sheetId="1" r:id="rId1"/>
    <sheet name="PERSHING - Conflict Attorney" sheetId="6" r:id="rId2"/>
    <sheet name="PERSHING - Pickering" sheetId="4" r:id="rId3"/>
    <sheet name="PERSHING - Swanson" sheetId="2" r:id="rId4"/>
    <sheet name="PERSHING - NV Appt Counsel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4" l="1"/>
  <c r="X13" i="4"/>
  <c r="W13" i="4"/>
  <c r="V13" i="4"/>
  <c r="Z15" i="4"/>
  <c r="X16" i="2"/>
  <c r="Y16" i="2"/>
  <c r="Z16" i="2"/>
  <c r="W16" i="2"/>
  <c r="X4" i="2"/>
  <c r="Y4" i="2"/>
  <c r="Z4" i="2"/>
  <c r="X5" i="2"/>
  <c r="Y5" i="2"/>
  <c r="Z5" i="2"/>
  <c r="X6" i="2"/>
  <c r="Y6" i="2"/>
  <c r="Z6" i="2"/>
  <c r="X7" i="2"/>
  <c r="Y7" i="2"/>
  <c r="Z7" i="2"/>
  <c r="X8" i="2"/>
  <c r="Y8" i="2"/>
  <c r="Z8" i="2"/>
  <c r="X9" i="2"/>
  <c r="Y9" i="2"/>
  <c r="Z9" i="2"/>
  <c r="X10" i="2"/>
  <c r="Y10" i="2"/>
  <c r="Z10" i="2"/>
  <c r="X11" i="2"/>
  <c r="Y11" i="2"/>
  <c r="Z11" i="2"/>
  <c r="X12" i="2"/>
  <c r="Y12" i="2"/>
  <c r="Z12" i="2"/>
  <c r="W5" i="2"/>
  <c r="W6" i="2"/>
  <c r="W7" i="2"/>
  <c r="W8" i="2"/>
  <c r="W9" i="2"/>
  <c r="W10" i="2"/>
  <c r="W11" i="2"/>
  <c r="W12" i="2"/>
  <c r="W4" i="2"/>
  <c r="X4" i="4"/>
  <c r="Y4" i="4"/>
  <c r="X5" i="4"/>
  <c r="Y5" i="4"/>
  <c r="X6" i="4"/>
  <c r="Y6" i="4"/>
  <c r="X7" i="4"/>
  <c r="Y7" i="4"/>
  <c r="X8" i="4"/>
  <c r="Y8" i="4"/>
  <c r="X9" i="4"/>
  <c r="Y9" i="4"/>
  <c r="X10" i="4"/>
  <c r="Y10" i="4"/>
  <c r="W5" i="4"/>
  <c r="W6" i="4"/>
  <c r="W7" i="4"/>
  <c r="W8" i="4"/>
  <c r="W9" i="4"/>
  <c r="W10" i="4"/>
  <c r="W4" i="4"/>
  <c r="Y18" i="1"/>
  <c r="Z18" i="1"/>
  <c r="X18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X5" i="1"/>
  <c r="X6" i="1"/>
  <c r="X7" i="1"/>
  <c r="X8" i="1"/>
  <c r="X9" i="1"/>
  <c r="X10" i="1"/>
  <c r="X11" i="1"/>
  <c r="X12" i="1"/>
  <c r="X13" i="1"/>
  <c r="X14" i="1"/>
  <c r="X4" i="1"/>
  <c r="Y17" i="6"/>
  <c r="Z17" i="6"/>
  <c r="X17" i="6"/>
  <c r="AA19" i="6"/>
  <c r="Z18" i="6"/>
  <c r="Z20" i="6" s="1"/>
  <c r="Y18" i="6"/>
  <c r="Y20" i="6" s="1"/>
  <c r="X18" i="6"/>
  <c r="W17" i="6"/>
  <c r="Z14" i="6"/>
  <c r="Y14" i="6"/>
  <c r="X14" i="6"/>
  <c r="Z13" i="6"/>
  <c r="Y13" i="6"/>
  <c r="X13" i="6"/>
  <c r="Z12" i="6"/>
  <c r="Y12" i="6"/>
  <c r="X12" i="6"/>
  <c r="Z11" i="6"/>
  <c r="Y11" i="6"/>
  <c r="X11" i="6"/>
  <c r="Z10" i="6"/>
  <c r="Y10" i="6"/>
  <c r="X10" i="6"/>
  <c r="Z9" i="6"/>
  <c r="Y9" i="6"/>
  <c r="X9" i="6"/>
  <c r="Z8" i="6"/>
  <c r="Y8" i="6"/>
  <c r="X8" i="6"/>
  <c r="Z7" i="6"/>
  <c r="Y7" i="6"/>
  <c r="X7" i="6"/>
  <c r="Z6" i="6"/>
  <c r="Y6" i="6"/>
  <c r="X6" i="6"/>
  <c r="Z5" i="6"/>
  <c r="Y5" i="6"/>
  <c r="X5" i="6"/>
  <c r="Z4" i="6"/>
  <c r="Y4" i="6"/>
  <c r="X4" i="6"/>
  <c r="W3" i="6"/>
  <c r="X15" i="3"/>
  <c r="Y15" i="3"/>
  <c r="W15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W5" i="3"/>
  <c r="W6" i="3"/>
  <c r="W7" i="3"/>
  <c r="W8" i="3"/>
  <c r="W9" i="3"/>
  <c r="W10" i="3"/>
  <c r="W11" i="3"/>
  <c r="W4" i="3"/>
  <c r="Y16" i="3"/>
  <c r="X16" i="3"/>
  <c r="V14" i="3"/>
  <c r="Z17" i="2"/>
  <c r="Y17" i="2"/>
  <c r="X17" i="2"/>
  <c r="V15" i="2"/>
  <c r="W17" i="1"/>
  <c r="V3" i="4"/>
  <c r="V3" i="3"/>
  <c r="V3" i="2"/>
  <c r="W3" i="1"/>
  <c r="AA10" i="6" l="1"/>
  <c r="AA5" i="6"/>
  <c r="AA7" i="6"/>
  <c r="AA20" i="6"/>
  <c r="AA4" i="6"/>
  <c r="AA6" i="6"/>
  <c r="Y15" i="6"/>
  <c r="AA8" i="6"/>
  <c r="Z15" i="6"/>
  <c r="AA14" i="6"/>
  <c r="AA18" i="6"/>
  <c r="AA9" i="6"/>
  <c r="AA12" i="6"/>
  <c r="X15" i="6"/>
  <c r="AA13" i="6"/>
  <c r="AA15" i="6"/>
  <c r="X20" i="6"/>
  <c r="Z4" i="3"/>
  <c r="Y15" i="1"/>
  <c r="AA15" i="1"/>
  <c r="Z15" i="1"/>
  <c r="AA11" i="2"/>
  <c r="AA18" i="2"/>
  <c r="AA10" i="2"/>
  <c r="X18" i="2"/>
  <c r="AA6" i="2"/>
  <c r="AA7" i="2"/>
  <c r="W18" i="2"/>
  <c r="AA12" i="2"/>
  <c r="Z9" i="3"/>
  <c r="Z11" i="3"/>
  <c r="Z8" i="3"/>
  <c r="Z6" i="3"/>
  <c r="Y17" i="3"/>
  <c r="Z4" i="4"/>
  <c r="X15" i="1"/>
  <c r="X17" i="3"/>
  <c r="Z6" i="4"/>
  <c r="AA20" i="1"/>
  <c r="AA4" i="1"/>
  <c r="AA18" i="1"/>
  <c r="AA14" i="1"/>
  <c r="AA12" i="1"/>
  <c r="AA8" i="1"/>
  <c r="AA7" i="1"/>
  <c r="AA13" i="1"/>
  <c r="Z10" i="4"/>
  <c r="Z8" i="4"/>
  <c r="Z9" i="4"/>
  <c r="Z7" i="4"/>
  <c r="Z5" i="4"/>
  <c r="Z15" i="3"/>
  <c r="W17" i="3"/>
  <c r="Z16" i="3"/>
  <c r="W12" i="3"/>
  <c r="Z7" i="3"/>
  <c r="Y12" i="3"/>
  <c r="Z10" i="3"/>
  <c r="Z5" i="3"/>
  <c r="Z12" i="3"/>
  <c r="X12" i="3"/>
  <c r="Y18" i="2"/>
  <c r="Z18" i="2"/>
  <c r="AA9" i="2"/>
  <c r="Y13" i="2"/>
  <c r="X13" i="2"/>
  <c r="AA16" i="2"/>
  <c r="Z13" i="2"/>
  <c r="AA5" i="2"/>
  <c r="AA8" i="2"/>
  <c r="W13" i="2"/>
  <c r="AA4" i="2"/>
  <c r="AA13" i="2"/>
  <c r="X20" i="1"/>
  <c r="Y20" i="1"/>
  <c r="Z20" i="1"/>
  <c r="AA19" i="1"/>
  <c r="AA6" i="1"/>
  <c r="AA10" i="1"/>
  <c r="AA9" i="1"/>
  <c r="AA22" i="1" l="1"/>
  <c r="Z17" i="3"/>
  <c r="AA5" i="1"/>
  <c r="X16" i="4" l="1"/>
  <c r="Y14" i="4"/>
  <c r="Y16" i="4" s="1"/>
  <c r="W14" i="4"/>
  <c r="Z14" i="4" s="1"/>
  <c r="W16" i="4" l="1"/>
  <c r="Z16" i="4"/>
</calcChain>
</file>

<file path=xl/sharedStrings.xml><?xml version="1.0" encoding="utf-8"?>
<sst xmlns="http://schemas.openxmlformats.org/spreadsheetml/2006/main" count="4915" uniqueCount="232">
  <si>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</si>
  <si>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</si>
  <si>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</si>
  <si>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</si>
  <si>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</si>
  <si>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</si>
  <si>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</si>
  <si>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</si>
  <si>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</si>
  <si>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</si>
  <si>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</si>
  <si>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</si>
  <si>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</si>
  <si>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</si>
  <si>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</si>
  <si>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</si>
  <si>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Pershing</t>
  </si>
  <si>
    <t>Cat. A (non-capital) felonies and cat. B felonies (max. &gt; 10 years)</t>
  </si>
  <si>
    <t>Cochran, Steve</t>
  </si>
  <si>
    <t>Attorney</t>
  </si>
  <si>
    <t>County</t>
  </si>
  <si>
    <t>Open</t>
  </si>
  <si>
    <t>23-0091183</t>
  </si>
  <si>
    <t>23-0096041</t>
  </si>
  <si>
    <t>23-0097309</t>
  </si>
  <si>
    <t>23-0098021</t>
  </si>
  <si>
    <t xml:space="preserve">Cat. B Felonies (max. </t>
  </si>
  <si>
    <t>Closed</t>
  </si>
  <si>
    <t>Dismissed</t>
  </si>
  <si>
    <t>23-0091838</t>
  </si>
  <si>
    <t>23-0093605</t>
  </si>
  <si>
    <t>23-0094441</t>
  </si>
  <si>
    <t>23-0094555</t>
  </si>
  <si>
    <t>23-0095553</t>
  </si>
  <si>
    <t>23-0096158</t>
  </si>
  <si>
    <t>23-0096249</t>
  </si>
  <si>
    <t>23-0096453</t>
  </si>
  <si>
    <t>23-0096455</t>
  </si>
  <si>
    <t>State of Nevada</t>
  </si>
  <si>
    <t>23-0096613</t>
  </si>
  <si>
    <t>23-0097888</t>
  </si>
  <si>
    <t>23-0098024</t>
  </si>
  <si>
    <t>23-0098212</t>
  </si>
  <si>
    <t>23-0098350</t>
  </si>
  <si>
    <t>23-0098611</t>
  </si>
  <si>
    <t>23-0098860</t>
  </si>
  <si>
    <t>Civil</t>
  </si>
  <si>
    <t>Juvenile (delinquency, supervision, &amp; appeals)</t>
  </si>
  <si>
    <t>21-0003018</t>
  </si>
  <si>
    <t>Misdemeanor (all other &amp; appeals)</t>
  </si>
  <si>
    <t>22-0012662</t>
  </si>
  <si>
    <t>23-0095205</t>
  </si>
  <si>
    <t>23-0098072</t>
  </si>
  <si>
    <t>Misdemeanor (DUI &amp; DV)</t>
  </si>
  <si>
    <t>22-0013032</t>
  </si>
  <si>
    <t>22-0089685</t>
  </si>
  <si>
    <t>22-0090486</t>
  </si>
  <si>
    <t>23-0092328</t>
  </si>
  <si>
    <t>23-0093577</t>
  </si>
  <si>
    <t>23-0093676</t>
  </si>
  <si>
    <t>23-0095317</t>
  </si>
  <si>
    <t>23-0095540</t>
  </si>
  <si>
    <t>23-0095706</t>
  </si>
  <si>
    <t>23-0096282</t>
  </si>
  <si>
    <t>23-0097067</t>
  </si>
  <si>
    <t>23-0097159</t>
  </si>
  <si>
    <t>23-0097323</t>
  </si>
  <si>
    <t>23-0098315</t>
  </si>
  <si>
    <t>Probation/Parole Violation</t>
  </si>
  <si>
    <t>22-0010662</t>
  </si>
  <si>
    <t>Specialty Court</t>
  </si>
  <si>
    <t>22-0013294</t>
  </si>
  <si>
    <t>Swanson, Law Office of Kyle B.</t>
  </si>
  <si>
    <t>22-0090617</t>
  </si>
  <si>
    <t>23-0096484</t>
  </si>
  <si>
    <t>23-0098206</t>
  </si>
  <si>
    <t>Staff</t>
  </si>
  <si>
    <t>22-0011029</t>
  </si>
  <si>
    <t>Nevada Appointed Conflict Attorneys</t>
  </si>
  <si>
    <t>Pickering, Kirsty</t>
  </si>
  <si>
    <t>Investigator</t>
  </si>
  <si>
    <t>Expert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</si>
  <si>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</si>
  <si>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</si>
  <si>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</si>
  <si>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</si>
  <si>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</si>
  <si>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</si>
  <si>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</si>
  <si>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Total Time Spent</t>
  </si>
  <si>
    <t>* Pershing - Law Office of Kyle Swanson are permitted to work private cases.</t>
  </si>
  <si>
    <t>Death Penalty</t>
  </si>
  <si>
    <t>-</t>
  </si>
  <si>
    <t>This represents Cochran's portion, Pickering's portion on other tab)</t>
  </si>
  <si>
    <t>Mark Rogers (23-0091183)</t>
  </si>
  <si>
    <t>*</t>
  </si>
  <si>
    <t>Law Office of Kirsty Pickering</t>
  </si>
  <si>
    <t>22-0012424</t>
  </si>
  <si>
    <t>23-0094550</t>
  </si>
  <si>
    <t>23-0099899</t>
  </si>
  <si>
    <t>23-0100148</t>
  </si>
  <si>
    <t>23-0100264</t>
  </si>
  <si>
    <t>23-0100439</t>
  </si>
  <si>
    <t>23-0101234</t>
  </si>
  <si>
    <t>23-0101030</t>
  </si>
  <si>
    <t>23-0095350</t>
  </si>
  <si>
    <t>Juvenile (probation/parole violations)</t>
  </si>
  <si>
    <t>23-0100131</t>
  </si>
  <si>
    <t>23-0100434</t>
  </si>
  <si>
    <t>23-0101296</t>
  </si>
  <si>
    <t>22-0008780</t>
  </si>
  <si>
    <t>23-0096454</t>
  </si>
  <si>
    <t>23-0100494</t>
  </si>
  <si>
    <t>23-0101165</t>
  </si>
  <si>
    <t>23-0101248</t>
  </si>
  <si>
    <t>23-0099797</t>
  </si>
  <si>
    <t>23-0100743</t>
  </si>
  <si>
    <t>23-0101108</t>
  </si>
  <si>
    <t>1 F/T Attorney, 2 Legal Assistants</t>
  </si>
  <si>
    <t>Private Workload *</t>
  </si>
  <si>
    <t xml:space="preserve">     (38 billed and 200 unbilled)</t>
  </si>
  <si>
    <t>Pershing Time: Fiscal Year 24, Quarter 3</t>
  </si>
  <si>
    <t>Full Name (Last, First)</t>
  </si>
  <si>
    <t>Case Title</t>
  </si>
  <si>
    <t>Cause Number</t>
  </si>
  <si>
    <t>Case Status</t>
  </si>
  <si>
    <t>24-0102903</t>
  </si>
  <si>
    <t>22-0009185</t>
  </si>
  <si>
    <t>23-0094565</t>
  </si>
  <si>
    <t>23-0096128</t>
  </si>
  <si>
    <t>23-0099980</t>
  </si>
  <si>
    <t>24-0101796</t>
  </si>
  <si>
    <t>24-0101798</t>
  </si>
  <si>
    <t>24-0101932</t>
  </si>
  <si>
    <t>24-0101943</t>
  </si>
  <si>
    <t>24-0102026</t>
  </si>
  <si>
    <t>24-0102134</t>
  </si>
  <si>
    <t>24-0102457</t>
  </si>
  <si>
    <t>24-0102458</t>
  </si>
  <si>
    <t>24-0102486</t>
  </si>
  <si>
    <t>24-0102515</t>
  </si>
  <si>
    <t>21-0002786</t>
  </si>
  <si>
    <t>24-0102522</t>
  </si>
  <si>
    <t>21-0001390</t>
  </si>
  <si>
    <t>New Appointment</t>
  </si>
  <si>
    <t>24-0102800</t>
  </si>
  <si>
    <t>22-0089450</t>
  </si>
  <si>
    <t>23-0096800</t>
  </si>
  <si>
    <t>24-0101818</t>
  </si>
  <si>
    <t>24-0101940</t>
  </si>
  <si>
    <t>24-0102320</t>
  </si>
  <si>
    <t>24-0102490</t>
  </si>
  <si>
    <t>24-0102601</t>
  </si>
  <si>
    <t>24-0102611</t>
  </si>
  <si>
    <t>24-0102828</t>
  </si>
  <si>
    <t>22-0006924</t>
  </si>
  <si>
    <t>22-0014098</t>
  </si>
  <si>
    <t>22-0089868</t>
  </si>
  <si>
    <t>24-0102294</t>
  </si>
  <si>
    <t>24-0102514</t>
  </si>
  <si>
    <t>24-0102598</t>
  </si>
  <si>
    <t>24-0102702</t>
  </si>
  <si>
    <t>24-0102825</t>
  </si>
  <si>
    <t>24-0101948</t>
  </si>
  <si>
    <t>22-CR-22241</t>
  </si>
  <si>
    <t>27CV-JA3-2023-0024</t>
  </si>
  <si>
    <t>Law Office of Kyle Swanson LANDER</t>
  </si>
  <si>
    <t>24-0102110</t>
  </si>
  <si>
    <t>The State of Nevada vs. Morissa Anne Leach</t>
  </si>
  <si>
    <t>24CR00025</t>
  </si>
  <si>
    <t>24-0102166</t>
  </si>
  <si>
    <t>The State of Nevada vs. Francisco Zamarripa</t>
  </si>
  <si>
    <t>23CR23183</t>
  </si>
  <si>
    <t>24-0103117</t>
  </si>
  <si>
    <t>The State of Nevada vs. Kory Lynn Garver</t>
  </si>
  <si>
    <t>Pershing County Conflict Attorney</t>
  </si>
  <si>
    <t>Barringer PERSHING, Leticia</t>
  </si>
  <si>
    <t>The State of Nevada vs. Zachary Neil Johnson</t>
  </si>
  <si>
    <t>22CR22175</t>
  </si>
  <si>
    <t>State of Nevada vs. Maria Wanda Macedo</t>
  </si>
  <si>
    <t>23CR23124 &amp; 23CR23125</t>
  </si>
  <si>
    <t>The State of Nevada vs. Angelo James Alcaraz</t>
  </si>
  <si>
    <t>23CR23162</t>
  </si>
  <si>
    <t>The State of Nevada vs. Anthony Daniel Martinez</t>
  </si>
  <si>
    <t>23CR23272</t>
  </si>
  <si>
    <t>23-0100979</t>
  </si>
  <si>
    <t>The State of Nevada vs. Katelyn Mary Roy</t>
  </si>
  <si>
    <t>23CR23241</t>
  </si>
  <si>
    <t>The State of Nevada vs. Bradley Stuart Gilliland</t>
  </si>
  <si>
    <t>27CR-2023-0299</t>
  </si>
  <si>
    <t>24-0102483</t>
  </si>
  <si>
    <t>Spindler, Laura</t>
  </si>
  <si>
    <t>The State of Nevada vs.Tiffany Ann Fountain</t>
  </si>
  <si>
    <t>23 CR 23142 6K 002</t>
  </si>
  <si>
    <t>24-0103074</t>
  </si>
  <si>
    <t>The State of Nevada vs. Chayton Gage Gilmore</t>
  </si>
  <si>
    <t>27JV-DP2-2024-0010</t>
  </si>
  <si>
    <t>23-0098204</t>
  </si>
  <si>
    <t>23CR23169</t>
  </si>
  <si>
    <t>23-0101444</t>
  </si>
  <si>
    <t>The State of Nevada vs. Kenneth Robert Bartlebaugh</t>
  </si>
  <si>
    <t>23CR23224</t>
  </si>
  <si>
    <t>23-0101410</t>
  </si>
  <si>
    <t>23CR23266</t>
  </si>
  <si>
    <t>The State of Nevada vs. Sonny Happy Gannett</t>
  </si>
  <si>
    <t>19CR19104</t>
  </si>
  <si>
    <t>24-0102111</t>
  </si>
  <si>
    <t>Wigren, Leah</t>
  </si>
  <si>
    <t>22CR22230; 27CR-2023-0120</t>
  </si>
  <si>
    <t>Travel (Attorney)</t>
  </si>
  <si>
    <t>24-0103811</t>
  </si>
  <si>
    <t>24-0104022</t>
  </si>
  <si>
    <t>24-0104009</t>
  </si>
  <si>
    <t>24-0104020</t>
  </si>
  <si>
    <t>23-0093822</t>
  </si>
  <si>
    <t>The State of Nevada vs. Ken and Lucille Bartlebaugh</t>
  </si>
  <si>
    <t>22CR22044</t>
  </si>
  <si>
    <t>24-0102691</t>
  </si>
  <si>
    <t>Other</t>
  </si>
  <si>
    <t>24-0104544</t>
  </si>
  <si>
    <t>23-0095651</t>
  </si>
  <si>
    <t>23-0097788</t>
  </si>
  <si>
    <t>24-0104372</t>
  </si>
  <si>
    <t>24-0104472</t>
  </si>
  <si>
    <t>1 F/T Attorney, 1 Legal Assistant, 1 P/T Investigator</t>
  </si>
  <si>
    <t>1 F/T Attorney, 1 F/T Legal Secretary</t>
  </si>
  <si>
    <t>Pershing County Conflict Attorney permitted to work private cases.</t>
  </si>
  <si>
    <t>** 1 Death Penalty case - two attorneys (Cochran and Pickering)</t>
  </si>
  <si>
    <t>**</t>
  </si>
  <si>
    <t>* Pershing County PD are NOT permitted to work private cases.</t>
  </si>
  <si>
    <t>* DID NOT RESPOND TO PRIVATE WORKLOAD SURVEY</t>
  </si>
  <si>
    <t>Pershing - NV Appt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</si>
</sst>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0" xfId="0" applyFill="1"/>
    <xf numFmtId="0" fontId="3" fillId="0" borderId="9" xfId="0" applyFont="1" applyBorder="1" applyAlignment="1">
      <alignment horizontal="center" vertical="center"/>
    </xf>
    <xf numFmtId="0" fontId="0" fillId="0" borderId="11" xfId="0" applyBorder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6" fillId="3" borderId="0" xfId="1" applyFont="1" applyBorder="1"/>
    <xf numFmtId="0" fontId="6" fillId="3" borderId="3" xfId="1" applyFont="1" applyBorder="1"/>
    <xf numFmtId="0" fontId="6" fillId="3" borderId="7" xfId="1" applyFont="1" applyBorder="1"/>
    <xf numFmtId="0" fontId="6" fillId="0" borderId="0" xfId="1" applyFont="1" applyFill="1" applyBorder="1"/>
    <xf numFmtId="0" fontId="6" fillId="3" borderId="4" xfId="1" applyFont="1" applyBorder="1"/>
    <xf numFmtId="0" fontId="6" fillId="3" borderId="8" xfId="1" applyFont="1" applyBorder="1"/>
    <xf numFmtId="0" fontId="6" fillId="3" borderId="15" xfId="1" applyFont="1" applyBorder="1"/>
    <xf numFmtId="0" fontId="6" fillId="3" borderId="16" xfId="1" applyFont="1" applyBorder="1"/>
    <xf numFmtId="0" fontId="4" fillId="0" borderId="0" xfId="0" applyFont="1"/>
    <xf numFmtId="0" fontId="0" fillId="0" borderId="12" xfId="0" applyBorder="1"/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/>
    <xf numFmtId="0" fontId="7" fillId="0" borderId="11" xfId="2" applyFont="1" applyBorder="1"/>
    <xf numFmtId="14" fontId="0" fillId="0" borderId="0" xfId="0" applyNumberFormat="1"/>
    <xf numFmtId="0" fontId="6" fillId="3" borderId="8" xfId="1" applyFont="1" applyBorder="1" applyAlignment="1">
      <alignment horizontal="right"/>
    </xf>
    <xf numFmtId="0" fontId="6" fillId="3" borderId="15" xfId="1" applyFont="1" applyBorder="1" applyAlignment="1">
      <alignment horizontal="right"/>
    </xf>
    <xf numFmtId="0" fontId="6" fillId="3" borderId="16" xfId="1" applyFont="1" applyBorder="1" applyAlignment="1">
      <alignment horizontal="right"/>
    </xf>
    <xf numFmtId="0" fontId="3" fillId="0" borderId="3" xfId="0" applyFont="1" applyBorder="1" applyAlignment="1">
      <alignment horizontal="left" vertical="top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16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3" borderId="13" xfId="1" applyFont="1" applyBorder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5"/>
  <sheetViews>
    <sheetView topLeftCell="V4" zoomScale="98" zoomScaleNormal="98" workbookViewId="0">
      <selection activeCell="X16" sqref="X16:Z16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</cols>
  <sheetData>
    <row r="1" spans="1:28" ht="25.2" customHeight="1" x14ac:dyDescent="0.5">
      <c r="A1" s="48" t="s">
        <v>121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3"/>
      <c r="Q1" s="43"/>
      <c r="R1" s="43"/>
      <c r="S1" s="43"/>
      <c r="T1" s="43"/>
      <c r="U1" s="43"/>
    </row>
    <row r="2" spans="1:28" ht="15" thickBot="1" x14ac:dyDescent="0.35">
      <c r="X2" s="49" t="s">
        <v>84</v>
      </c>
      <c r="Y2" s="50"/>
      <c r="Z2" s="50"/>
    </row>
    <row r="3" spans="1:28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44" t="s">
        <v>122</v>
      </c>
      <c r="Q3" s="44" t="s">
        <v>123</v>
      </c>
      <c r="R3" s="44" t="s">
        <v>124</v>
      </c>
      <c r="S3" s="44" t="s">
        <v>125</v>
      </c>
      <c r="T3" s="44" t="s">
        <v>125</v>
      </c>
      <c r="U3" s="44"/>
      <c r="W3" s="13" t="str">
        <f>B4</f>
        <v>Pershing County Public Defender's Office</v>
      </c>
      <c r="X3" s="2" t="s">
        <v>19</v>
      </c>
      <c r="Y3" s="2" t="s">
        <v>80</v>
      </c>
      <c r="Z3" s="2" t="s">
        <v>81</v>
      </c>
    </row>
    <row r="4" spans="1:28" x14ac:dyDescent="0.3">
      <c r="A4" s="30">
        <v>45349</v>
      </c>
      <c r="B4" t="s">
        <v>15</v>
      </c>
      <c r="C4" t="s">
        <v>16</v>
      </c>
      <c r="D4" t="s">
        <v>24</v>
      </c>
      <c r="E4" t="s">
        <v>17</v>
      </c>
      <c r="G4" t="s">
        <v>18</v>
      </c>
      <c r="H4" t="s">
        <v>19</v>
      </c>
      <c r="I4" t="s">
        <v>20</v>
      </c>
      <c r="J4">
        <v>1.5</v>
      </c>
      <c r="L4">
        <v>27.5</v>
      </c>
      <c r="M4" t="s">
        <v>21</v>
      </c>
      <c r="P4" t="s">
        <v>18</v>
      </c>
      <c r="S4" t="s">
        <v>21</v>
      </c>
      <c r="T4" t="s">
        <v>21</v>
      </c>
      <c r="V4" s="35" t="s">
        <v>228</v>
      </c>
      <c r="W4" s="3" t="s">
        <v>91</v>
      </c>
      <c r="X4" s="4">
        <f t="shared" ref="X4:Z14" si="0">SUMIFS($J$4:$J$315,$E$4:$E$315,$W4,$H$4:$H$315,X$3)</f>
        <v>1.8</v>
      </c>
      <c r="Y4" s="37">
        <f t="shared" si="0"/>
        <v>0</v>
      </c>
      <c r="Z4" s="37">
        <f t="shared" si="0"/>
        <v>0</v>
      </c>
      <c r="AA4">
        <f>SUM(X4:Z4)</f>
        <v>1.8</v>
      </c>
      <c r="AB4" s="25"/>
    </row>
    <row r="5" spans="1:28" x14ac:dyDescent="0.3">
      <c r="A5" s="30">
        <v>45343</v>
      </c>
      <c r="B5" t="s">
        <v>15</v>
      </c>
      <c r="C5" t="s">
        <v>16</v>
      </c>
      <c r="D5" t="s">
        <v>24</v>
      </c>
      <c r="E5" t="s">
        <v>17</v>
      </c>
      <c r="G5" t="s">
        <v>18</v>
      </c>
      <c r="H5" t="s">
        <v>19</v>
      </c>
      <c r="I5" t="s">
        <v>20</v>
      </c>
      <c r="J5">
        <v>0.5</v>
      </c>
      <c r="L5">
        <v>27.5</v>
      </c>
      <c r="M5" t="s">
        <v>21</v>
      </c>
      <c r="P5" t="s">
        <v>18</v>
      </c>
      <c r="S5" t="s">
        <v>21</v>
      </c>
      <c r="T5" t="s">
        <v>21</v>
      </c>
      <c r="W5" s="5" t="s">
        <v>82</v>
      </c>
      <c r="X5" s="6">
        <f t="shared" si="0"/>
        <v>0</v>
      </c>
      <c r="Y5" s="39">
        <f t="shared" si="0"/>
        <v>0</v>
      </c>
      <c r="Z5" s="39">
        <f t="shared" si="0"/>
        <v>0</v>
      </c>
      <c r="AA5">
        <f>SUM(X5:Z5)</f>
        <v>0</v>
      </c>
    </row>
    <row r="6" spans="1:28" x14ac:dyDescent="0.3">
      <c r="A6" s="30">
        <v>45363</v>
      </c>
      <c r="B6" t="s">
        <v>15</v>
      </c>
      <c r="C6" t="s">
        <v>16</v>
      </c>
      <c r="D6" t="s">
        <v>24</v>
      </c>
      <c r="E6" t="s">
        <v>17</v>
      </c>
      <c r="G6" t="s">
        <v>18</v>
      </c>
      <c r="H6" t="s">
        <v>19</v>
      </c>
      <c r="I6" t="s">
        <v>20</v>
      </c>
      <c r="J6">
        <v>0.5</v>
      </c>
      <c r="L6">
        <v>27.5</v>
      </c>
      <c r="M6" t="s">
        <v>21</v>
      </c>
      <c r="P6" t="s">
        <v>18</v>
      </c>
      <c r="S6" t="s">
        <v>21</v>
      </c>
      <c r="T6" t="s">
        <v>21</v>
      </c>
      <c r="W6" s="5" t="s">
        <v>17</v>
      </c>
      <c r="X6" s="6">
        <f t="shared" si="0"/>
        <v>7.9</v>
      </c>
      <c r="Y6" s="39">
        <f t="shared" si="0"/>
        <v>0</v>
      </c>
      <c r="Z6" s="39">
        <f t="shared" si="0"/>
        <v>0</v>
      </c>
      <c r="AA6">
        <f t="shared" ref="AA6:AA14" si="1">SUM(X6:Z6)</f>
        <v>7.9</v>
      </c>
    </row>
    <row r="7" spans="1:28" x14ac:dyDescent="0.3">
      <c r="A7" s="30">
        <v>45362</v>
      </c>
      <c r="B7" t="s">
        <v>15</v>
      </c>
      <c r="C7" t="s">
        <v>16</v>
      </c>
      <c r="D7" t="s">
        <v>24</v>
      </c>
      <c r="E7" t="s">
        <v>17</v>
      </c>
      <c r="G7" t="s">
        <v>18</v>
      </c>
      <c r="H7" t="s">
        <v>19</v>
      </c>
      <c r="I7" t="s">
        <v>20</v>
      </c>
      <c r="J7">
        <v>1</v>
      </c>
      <c r="L7">
        <v>27.5</v>
      </c>
      <c r="M7" t="s">
        <v>21</v>
      </c>
      <c r="P7" t="s">
        <v>18</v>
      </c>
      <c r="S7" t="s">
        <v>21</v>
      </c>
      <c r="T7" t="s">
        <v>21</v>
      </c>
      <c r="W7" s="5" t="s">
        <v>26</v>
      </c>
      <c r="X7" s="6">
        <f t="shared" si="0"/>
        <v>102.09999999999998</v>
      </c>
      <c r="Y7" s="39">
        <f t="shared" si="0"/>
        <v>0</v>
      </c>
      <c r="Z7" s="39">
        <f t="shared" si="0"/>
        <v>0</v>
      </c>
      <c r="AA7">
        <f t="shared" si="1"/>
        <v>102.09999999999998</v>
      </c>
    </row>
    <row r="8" spans="1:28" x14ac:dyDescent="0.3">
      <c r="A8" s="30">
        <v>45342</v>
      </c>
      <c r="B8" t="s">
        <v>15</v>
      </c>
      <c r="C8" t="s">
        <v>16</v>
      </c>
      <c r="D8" t="s">
        <v>24</v>
      </c>
      <c r="E8" t="s">
        <v>17</v>
      </c>
      <c r="G8" t="s">
        <v>18</v>
      </c>
      <c r="H8" t="s">
        <v>19</v>
      </c>
      <c r="I8" t="s">
        <v>20</v>
      </c>
      <c r="J8">
        <v>0.5</v>
      </c>
      <c r="L8">
        <v>27.5</v>
      </c>
      <c r="M8" t="s">
        <v>21</v>
      </c>
      <c r="P8" t="s">
        <v>18</v>
      </c>
      <c r="S8" t="s">
        <v>21</v>
      </c>
      <c r="T8" t="s">
        <v>21</v>
      </c>
      <c r="W8" s="5" t="s">
        <v>49</v>
      </c>
      <c r="X8" s="6">
        <f t="shared" si="0"/>
        <v>17.900000000000002</v>
      </c>
      <c r="Y8" s="39">
        <f t="shared" si="0"/>
        <v>0</v>
      </c>
      <c r="Z8" s="39">
        <f t="shared" si="0"/>
        <v>0</v>
      </c>
      <c r="AA8">
        <f t="shared" si="1"/>
        <v>17.900000000000002</v>
      </c>
    </row>
    <row r="9" spans="1:28" x14ac:dyDescent="0.3">
      <c r="A9" s="30">
        <v>45348</v>
      </c>
      <c r="B9" t="s">
        <v>15</v>
      </c>
      <c r="C9" t="s">
        <v>16</v>
      </c>
      <c r="D9" t="s">
        <v>24</v>
      </c>
      <c r="E9" t="s">
        <v>17</v>
      </c>
      <c r="G9" t="s">
        <v>18</v>
      </c>
      <c r="H9" t="s">
        <v>19</v>
      </c>
      <c r="I9" t="s">
        <v>20</v>
      </c>
      <c r="J9">
        <v>0.2</v>
      </c>
      <c r="L9">
        <v>27.5</v>
      </c>
      <c r="M9" t="s">
        <v>21</v>
      </c>
      <c r="P9" t="s">
        <v>18</v>
      </c>
      <c r="S9" t="s">
        <v>21</v>
      </c>
      <c r="T9" t="s">
        <v>21</v>
      </c>
      <c r="W9" s="5" t="s">
        <v>53</v>
      </c>
      <c r="X9" s="6">
        <f t="shared" si="0"/>
        <v>53.500000000000007</v>
      </c>
      <c r="Y9" s="39">
        <f t="shared" si="0"/>
        <v>0</v>
      </c>
      <c r="Z9" s="39">
        <f t="shared" si="0"/>
        <v>0</v>
      </c>
      <c r="AA9">
        <f t="shared" si="1"/>
        <v>53.500000000000007</v>
      </c>
    </row>
    <row r="10" spans="1:28" x14ac:dyDescent="0.3">
      <c r="A10" s="30">
        <v>45301</v>
      </c>
      <c r="B10" t="s">
        <v>15</v>
      </c>
      <c r="C10" t="s">
        <v>16</v>
      </c>
      <c r="D10" t="s">
        <v>25</v>
      </c>
      <c r="E10" t="s">
        <v>17</v>
      </c>
      <c r="G10" t="s">
        <v>18</v>
      </c>
      <c r="H10" t="s">
        <v>19</v>
      </c>
      <c r="I10" t="s">
        <v>20</v>
      </c>
      <c r="J10">
        <v>0.5</v>
      </c>
      <c r="L10">
        <v>8.9</v>
      </c>
      <c r="M10" t="s">
        <v>21</v>
      </c>
      <c r="P10" t="s">
        <v>18</v>
      </c>
      <c r="S10" t="s">
        <v>21</v>
      </c>
      <c r="T10" t="s">
        <v>21</v>
      </c>
      <c r="W10" s="5" t="s">
        <v>47</v>
      </c>
      <c r="X10" s="6">
        <f t="shared" si="0"/>
        <v>5.0000000000000009</v>
      </c>
      <c r="Y10" s="39">
        <f t="shared" si="0"/>
        <v>0</v>
      </c>
      <c r="Z10" s="39">
        <f t="shared" si="0"/>
        <v>0</v>
      </c>
      <c r="AA10">
        <f t="shared" si="1"/>
        <v>5.0000000000000009</v>
      </c>
    </row>
    <row r="11" spans="1:28" x14ac:dyDescent="0.3">
      <c r="A11" s="30">
        <v>45320</v>
      </c>
      <c r="B11" t="s">
        <v>15</v>
      </c>
      <c r="C11" t="s">
        <v>16</v>
      </c>
      <c r="D11" t="s">
        <v>25</v>
      </c>
      <c r="E11" t="s">
        <v>17</v>
      </c>
      <c r="G11" t="s">
        <v>18</v>
      </c>
      <c r="H11" t="s">
        <v>19</v>
      </c>
      <c r="I11" t="s">
        <v>20</v>
      </c>
      <c r="J11">
        <v>1</v>
      </c>
      <c r="L11">
        <v>8.9</v>
      </c>
      <c r="M11" t="s">
        <v>21</v>
      </c>
      <c r="P11" t="s">
        <v>18</v>
      </c>
      <c r="S11" t="s">
        <v>21</v>
      </c>
      <c r="T11" t="s">
        <v>21</v>
      </c>
      <c r="W11" s="5" t="s">
        <v>106</v>
      </c>
      <c r="X11" s="6">
        <f t="shared" si="0"/>
        <v>2</v>
      </c>
      <c r="Y11" s="39">
        <f t="shared" si="0"/>
        <v>0</v>
      </c>
      <c r="Z11" s="39">
        <f t="shared" si="0"/>
        <v>0</v>
      </c>
    </row>
    <row r="12" spans="1:28" x14ac:dyDescent="0.3">
      <c r="A12" s="30">
        <v>45307</v>
      </c>
      <c r="B12" t="s">
        <v>15</v>
      </c>
      <c r="C12" t="s">
        <v>16</v>
      </c>
      <c r="D12" t="s">
        <v>25</v>
      </c>
      <c r="E12" t="s">
        <v>17</v>
      </c>
      <c r="G12" t="s">
        <v>18</v>
      </c>
      <c r="H12" t="s">
        <v>19</v>
      </c>
      <c r="I12" t="s">
        <v>20</v>
      </c>
      <c r="J12">
        <v>0.3</v>
      </c>
      <c r="L12">
        <v>8.9</v>
      </c>
      <c r="M12" t="s">
        <v>21</v>
      </c>
      <c r="P12" t="s">
        <v>18</v>
      </c>
      <c r="S12" t="s">
        <v>21</v>
      </c>
      <c r="T12" t="s">
        <v>21</v>
      </c>
      <c r="W12" s="5" t="s">
        <v>68</v>
      </c>
      <c r="X12" s="6">
        <f t="shared" si="0"/>
        <v>1</v>
      </c>
      <c r="Y12" s="39">
        <f t="shared" si="0"/>
        <v>0</v>
      </c>
      <c r="Z12" s="39">
        <f t="shared" si="0"/>
        <v>0</v>
      </c>
      <c r="AA12">
        <f t="shared" si="1"/>
        <v>1</v>
      </c>
    </row>
    <row r="13" spans="1:28" x14ac:dyDescent="0.3">
      <c r="A13" s="30">
        <v>45338</v>
      </c>
      <c r="B13" t="s">
        <v>15</v>
      </c>
      <c r="C13" t="s">
        <v>16</v>
      </c>
      <c r="D13" t="s">
        <v>126</v>
      </c>
      <c r="E13" t="s">
        <v>17</v>
      </c>
      <c r="G13" t="s">
        <v>18</v>
      </c>
      <c r="H13" t="s">
        <v>19</v>
      </c>
      <c r="I13" t="s">
        <v>20</v>
      </c>
      <c r="J13">
        <v>0.9</v>
      </c>
      <c r="L13">
        <v>1.9</v>
      </c>
      <c r="M13" t="s">
        <v>21</v>
      </c>
      <c r="P13" t="s">
        <v>18</v>
      </c>
      <c r="S13" t="s">
        <v>21</v>
      </c>
      <c r="W13" s="5" t="s">
        <v>70</v>
      </c>
      <c r="X13" s="6">
        <f t="shared" si="0"/>
        <v>9</v>
      </c>
      <c r="Y13" s="39">
        <f t="shared" si="0"/>
        <v>0</v>
      </c>
      <c r="Z13" s="39">
        <f t="shared" si="0"/>
        <v>0</v>
      </c>
      <c r="AA13">
        <f t="shared" si="1"/>
        <v>9</v>
      </c>
    </row>
    <row r="14" spans="1:28" ht="15" thickBot="1" x14ac:dyDescent="0.35">
      <c r="A14" s="30">
        <v>45337</v>
      </c>
      <c r="B14" t="s">
        <v>15</v>
      </c>
      <c r="C14" t="s">
        <v>16</v>
      </c>
      <c r="D14" t="s">
        <v>126</v>
      </c>
      <c r="E14" t="s">
        <v>17</v>
      </c>
      <c r="G14" t="s">
        <v>18</v>
      </c>
      <c r="H14" t="s">
        <v>19</v>
      </c>
      <c r="I14" t="s">
        <v>20</v>
      </c>
      <c r="J14">
        <v>1</v>
      </c>
      <c r="L14">
        <v>1.9</v>
      </c>
      <c r="M14" t="s">
        <v>21</v>
      </c>
      <c r="P14" t="s">
        <v>18</v>
      </c>
      <c r="S14" t="s">
        <v>21</v>
      </c>
      <c r="W14" s="7" t="s">
        <v>83</v>
      </c>
      <c r="X14" s="8">
        <f t="shared" si="0"/>
        <v>0</v>
      </c>
      <c r="Y14" s="41">
        <f t="shared" si="0"/>
        <v>0</v>
      </c>
      <c r="Z14" s="41">
        <f t="shared" si="0"/>
        <v>0</v>
      </c>
      <c r="AA14">
        <f t="shared" si="1"/>
        <v>0</v>
      </c>
    </row>
    <row r="15" spans="1:28" x14ac:dyDescent="0.3">
      <c r="A15" s="30">
        <v>45348</v>
      </c>
      <c r="B15" t="s">
        <v>15</v>
      </c>
      <c r="C15" t="s">
        <v>16</v>
      </c>
      <c r="D15" t="s">
        <v>127</v>
      </c>
      <c r="E15" t="s">
        <v>26</v>
      </c>
      <c r="G15" t="s">
        <v>18</v>
      </c>
      <c r="H15" t="s">
        <v>19</v>
      </c>
      <c r="I15" t="s">
        <v>20</v>
      </c>
      <c r="J15">
        <v>0.3</v>
      </c>
      <c r="L15">
        <v>12</v>
      </c>
      <c r="M15" t="s">
        <v>27</v>
      </c>
      <c r="N15" s="30">
        <v>45394</v>
      </c>
      <c r="O15" t="s">
        <v>218</v>
      </c>
      <c r="P15" t="s">
        <v>18</v>
      </c>
      <c r="S15" t="s">
        <v>27</v>
      </c>
      <c r="T15" t="s">
        <v>21</v>
      </c>
      <c r="W15" s="29" t="s">
        <v>89</v>
      </c>
      <c r="X15" s="14">
        <f>SUM(X4:X14)</f>
        <v>200.2</v>
      </c>
      <c r="Y15" s="14">
        <f>SUM(Y4:Y14)</f>
        <v>0</v>
      </c>
      <c r="Z15" s="14">
        <f>SUM(Z4:Z14)</f>
        <v>0</v>
      </c>
      <c r="AA15" s="12">
        <f>SUM(X4:Z14)</f>
        <v>200.2</v>
      </c>
    </row>
    <row r="16" spans="1:28" ht="15" thickBot="1" x14ac:dyDescent="0.35">
      <c r="A16" s="30">
        <v>45294</v>
      </c>
      <c r="B16" t="s">
        <v>15</v>
      </c>
      <c r="C16" t="s">
        <v>16</v>
      </c>
      <c r="D16" t="s">
        <v>97</v>
      </c>
      <c r="E16" t="s">
        <v>26</v>
      </c>
      <c r="G16" t="s">
        <v>18</v>
      </c>
      <c r="H16" t="s">
        <v>19</v>
      </c>
      <c r="I16" t="s">
        <v>20</v>
      </c>
      <c r="J16">
        <v>0.4</v>
      </c>
      <c r="L16">
        <v>8.4</v>
      </c>
      <c r="M16" t="s">
        <v>21</v>
      </c>
      <c r="P16" t="s">
        <v>18</v>
      </c>
      <c r="T16" t="s">
        <v>21</v>
      </c>
      <c r="W16" s="15" t="s">
        <v>85</v>
      </c>
      <c r="X16" s="46" t="s">
        <v>86</v>
      </c>
      <c r="Y16" s="47"/>
      <c r="Z16" s="47"/>
    </row>
    <row r="17" spans="1:27" ht="15" thickBot="1" x14ac:dyDescent="0.35">
      <c r="A17" s="30">
        <v>45301</v>
      </c>
      <c r="B17" t="s">
        <v>15</v>
      </c>
      <c r="C17" t="s">
        <v>16</v>
      </c>
      <c r="D17" t="s">
        <v>29</v>
      </c>
      <c r="E17" t="s">
        <v>26</v>
      </c>
      <c r="G17" t="s">
        <v>18</v>
      </c>
      <c r="H17" t="s">
        <v>19</v>
      </c>
      <c r="I17" t="s">
        <v>20</v>
      </c>
      <c r="J17">
        <v>0.3</v>
      </c>
      <c r="L17">
        <v>17.600000000000001</v>
      </c>
      <c r="M17" t="s">
        <v>21</v>
      </c>
      <c r="N17" s="30"/>
      <c r="P17" t="s">
        <v>18</v>
      </c>
      <c r="S17" t="s">
        <v>21</v>
      </c>
      <c r="T17" t="s">
        <v>21</v>
      </c>
      <c r="W17" s="13" t="str">
        <f>B4</f>
        <v>Pershing County Public Defender's Office</v>
      </c>
      <c r="X17" s="2" t="s">
        <v>19</v>
      </c>
      <c r="Y17" s="2" t="s">
        <v>80</v>
      </c>
      <c r="Z17" s="2" t="s">
        <v>81</v>
      </c>
      <c r="AA17" s="16" t="s">
        <v>87</v>
      </c>
    </row>
    <row r="18" spans="1:27" x14ac:dyDescent="0.3">
      <c r="A18" s="30">
        <v>45293</v>
      </c>
      <c r="B18" t="s">
        <v>15</v>
      </c>
      <c r="C18" t="s">
        <v>16</v>
      </c>
      <c r="D18" t="s">
        <v>29</v>
      </c>
      <c r="E18" t="s">
        <v>26</v>
      </c>
      <c r="G18" t="s">
        <v>18</v>
      </c>
      <c r="H18" t="s">
        <v>19</v>
      </c>
      <c r="I18" t="s">
        <v>20</v>
      </c>
      <c r="J18">
        <v>0.3</v>
      </c>
      <c r="L18">
        <v>17.600000000000001</v>
      </c>
      <c r="M18" t="s">
        <v>21</v>
      </c>
      <c r="N18" s="30"/>
      <c r="P18" t="s">
        <v>18</v>
      </c>
      <c r="S18" t="s">
        <v>21</v>
      </c>
      <c r="T18" t="s">
        <v>21</v>
      </c>
      <c r="W18" s="18" t="s">
        <v>46</v>
      </c>
      <c r="X18" s="21">
        <f>SUMIFS($J$4:$J$315,$E$4:$E$315,$W18,$H$4:$H$315,X$3)</f>
        <v>2.4000000000000004</v>
      </c>
      <c r="Y18" s="21">
        <f>SUMIFS($J$4:$J$315,$E$4:$E$315,$W18,$H$4:$H$315,Y$3)</f>
        <v>0</v>
      </c>
      <c r="Z18" s="21">
        <f>SUMIFS($J$4:$J$315,$E$4:$E$315,$W18,$H$4:$H$315,Z$3)</f>
        <v>0</v>
      </c>
      <c r="AA18">
        <f>SUM(X18:Z18)</f>
        <v>2.4000000000000004</v>
      </c>
    </row>
    <row r="19" spans="1:27" ht="15" thickBot="1" x14ac:dyDescent="0.35">
      <c r="A19" s="30">
        <v>45342</v>
      </c>
      <c r="B19" t="s">
        <v>15</v>
      </c>
      <c r="C19" t="s">
        <v>16</v>
      </c>
      <c r="D19" t="s">
        <v>30</v>
      </c>
      <c r="E19" t="s">
        <v>26</v>
      </c>
      <c r="G19" t="s">
        <v>18</v>
      </c>
      <c r="H19" t="s">
        <v>19</v>
      </c>
      <c r="I19" t="s">
        <v>20</v>
      </c>
      <c r="J19">
        <v>0.3</v>
      </c>
      <c r="L19">
        <v>11.8</v>
      </c>
      <c r="M19" t="s">
        <v>21</v>
      </c>
      <c r="P19" t="s">
        <v>18</v>
      </c>
      <c r="S19" t="s">
        <v>21</v>
      </c>
      <c r="T19" t="s">
        <v>21</v>
      </c>
      <c r="W19" s="19" t="s">
        <v>88</v>
      </c>
      <c r="X19" s="31" t="s">
        <v>95</v>
      </c>
      <c r="Y19" s="32" t="s">
        <v>92</v>
      </c>
      <c r="Z19" s="33" t="s">
        <v>92</v>
      </c>
      <c r="AA19" s="20">
        <f>SUM(W19:Z19)</f>
        <v>0</v>
      </c>
    </row>
    <row r="20" spans="1:27" x14ac:dyDescent="0.3">
      <c r="A20" s="30">
        <v>45355</v>
      </c>
      <c r="B20" t="s">
        <v>15</v>
      </c>
      <c r="C20" t="s">
        <v>16</v>
      </c>
      <c r="D20" t="s">
        <v>30</v>
      </c>
      <c r="E20" t="s">
        <v>26</v>
      </c>
      <c r="G20" t="s">
        <v>18</v>
      </c>
      <c r="H20" t="s">
        <v>19</v>
      </c>
      <c r="I20" t="s">
        <v>20</v>
      </c>
      <c r="J20">
        <v>0.3</v>
      </c>
      <c r="L20">
        <v>11.8</v>
      </c>
      <c r="M20" t="s">
        <v>21</v>
      </c>
      <c r="P20" t="s">
        <v>18</v>
      </c>
      <c r="S20" t="s">
        <v>21</v>
      </c>
      <c r="T20" t="s">
        <v>21</v>
      </c>
      <c r="W20" s="29" t="s">
        <v>89</v>
      </c>
      <c r="X20" s="14">
        <f>SUM(X18:X19)</f>
        <v>2.4000000000000004</v>
      </c>
      <c r="Y20" s="14">
        <f t="shared" ref="Y20:Z20" si="2">SUM(Y18:Y19)</f>
        <v>0</v>
      </c>
      <c r="Z20" s="14">
        <f t="shared" si="2"/>
        <v>0</v>
      </c>
      <c r="AA20" s="17">
        <f>SUM(X18:Z19)</f>
        <v>2.4000000000000004</v>
      </c>
    </row>
    <row r="21" spans="1:27" x14ac:dyDescent="0.3">
      <c r="A21" s="30">
        <v>45294</v>
      </c>
      <c r="B21" t="s">
        <v>15</v>
      </c>
      <c r="C21" t="s">
        <v>16</v>
      </c>
      <c r="D21" t="s">
        <v>30</v>
      </c>
      <c r="E21" t="s">
        <v>26</v>
      </c>
      <c r="G21" t="s">
        <v>18</v>
      </c>
      <c r="H21" t="s">
        <v>19</v>
      </c>
      <c r="I21" t="s">
        <v>20</v>
      </c>
      <c r="J21">
        <v>0.3</v>
      </c>
      <c r="L21">
        <v>11.8</v>
      </c>
      <c r="M21" t="s">
        <v>21</v>
      </c>
      <c r="N21" s="30"/>
      <c r="P21" t="s">
        <v>18</v>
      </c>
      <c r="S21" t="s">
        <v>21</v>
      </c>
      <c r="T21" t="s">
        <v>21</v>
      </c>
      <c r="W21" s="25" t="s">
        <v>224</v>
      </c>
    </row>
    <row r="22" spans="1:27" x14ac:dyDescent="0.3">
      <c r="A22" s="30">
        <v>45336</v>
      </c>
      <c r="B22" t="s">
        <v>15</v>
      </c>
      <c r="C22" t="s">
        <v>16</v>
      </c>
      <c r="D22" t="s">
        <v>30</v>
      </c>
      <c r="E22" t="s">
        <v>26</v>
      </c>
      <c r="G22" t="s">
        <v>18</v>
      </c>
      <c r="H22" t="s">
        <v>19</v>
      </c>
      <c r="I22" t="s">
        <v>20</v>
      </c>
      <c r="J22">
        <v>0.2</v>
      </c>
      <c r="L22">
        <v>11.8</v>
      </c>
      <c r="M22" t="s">
        <v>21</v>
      </c>
      <c r="P22" t="s">
        <v>18</v>
      </c>
      <c r="S22" t="s">
        <v>21</v>
      </c>
      <c r="T22" t="s">
        <v>21</v>
      </c>
      <c r="W22" s="25" t="s">
        <v>227</v>
      </c>
      <c r="AA22">
        <f>AA15+AA20</f>
        <v>202.6</v>
      </c>
    </row>
    <row r="23" spans="1:27" x14ac:dyDescent="0.3">
      <c r="A23" s="30">
        <v>45337</v>
      </c>
      <c r="B23" t="s">
        <v>15</v>
      </c>
      <c r="C23" t="s">
        <v>16</v>
      </c>
      <c r="D23" t="s">
        <v>30</v>
      </c>
      <c r="E23" t="s">
        <v>26</v>
      </c>
      <c r="G23" t="s">
        <v>18</v>
      </c>
      <c r="H23" t="s">
        <v>19</v>
      </c>
      <c r="I23" t="s">
        <v>20</v>
      </c>
      <c r="J23">
        <v>0.4</v>
      </c>
      <c r="L23">
        <v>11.8</v>
      </c>
      <c r="M23" t="s">
        <v>21</v>
      </c>
      <c r="P23" t="s">
        <v>18</v>
      </c>
      <c r="S23" t="s">
        <v>21</v>
      </c>
      <c r="T23" t="s">
        <v>21</v>
      </c>
      <c r="W23" s="25" t="s">
        <v>93</v>
      </c>
    </row>
    <row r="24" spans="1:27" x14ac:dyDescent="0.3">
      <c r="A24" s="30">
        <v>45343</v>
      </c>
      <c r="B24" t="s">
        <v>15</v>
      </c>
      <c r="C24" t="s">
        <v>16</v>
      </c>
      <c r="D24" t="s">
        <v>31</v>
      </c>
      <c r="E24" t="s">
        <v>26</v>
      </c>
      <c r="G24" t="s">
        <v>18</v>
      </c>
      <c r="H24" t="s">
        <v>19</v>
      </c>
      <c r="I24" t="s">
        <v>20</v>
      </c>
      <c r="J24">
        <v>0.2</v>
      </c>
      <c r="L24">
        <v>3</v>
      </c>
      <c r="M24" t="s">
        <v>21</v>
      </c>
      <c r="P24" t="s">
        <v>18</v>
      </c>
      <c r="S24" t="s">
        <v>21</v>
      </c>
      <c r="T24" t="s">
        <v>21</v>
      </c>
      <c r="W24" t="s">
        <v>94</v>
      </c>
    </row>
    <row r="25" spans="1:27" x14ac:dyDescent="0.3">
      <c r="A25" s="30">
        <v>45334</v>
      </c>
      <c r="B25" t="s">
        <v>15</v>
      </c>
      <c r="C25" t="s">
        <v>16</v>
      </c>
      <c r="D25" t="s">
        <v>98</v>
      </c>
      <c r="E25" t="s">
        <v>26</v>
      </c>
      <c r="G25" t="s">
        <v>18</v>
      </c>
      <c r="H25" t="s">
        <v>19</v>
      </c>
      <c r="I25" t="s">
        <v>20</v>
      </c>
      <c r="J25">
        <v>0.6</v>
      </c>
      <c r="L25">
        <v>11.5</v>
      </c>
      <c r="M25" t="s">
        <v>21</v>
      </c>
      <c r="P25" t="s">
        <v>18</v>
      </c>
      <c r="S25" t="s">
        <v>21</v>
      </c>
      <c r="T25" t="s">
        <v>21</v>
      </c>
      <c r="W25" s="25" t="s">
        <v>229</v>
      </c>
    </row>
    <row r="26" spans="1:27" x14ac:dyDescent="0.3">
      <c r="A26" s="30">
        <v>45320</v>
      </c>
      <c r="B26" t="s">
        <v>15</v>
      </c>
      <c r="C26" t="s">
        <v>16</v>
      </c>
      <c r="D26" t="s">
        <v>98</v>
      </c>
      <c r="E26" t="s">
        <v>26</v>
      </c>
      <c r="G26" t="s">
        <v>18</v>
      </c>
      <c r="H26" t="s">
        <v>19</v>
      </c>
      <c r="I26" t="s">
        <v>20</v>
      </c>
      <c r="J26">
        <v>0.7</v>
      </c>
      <c r="L26">
        <v>11.5</v>
      </c>
      <c r="M26" t="s">
        <v>21</v>
      </c>
      <c r="P26" t="s">
        <v>18</v>
      </c>
      <c r="S26" t="s">
        <v>21</v>
      </c>
      <c r="T26" t="s">
        <v>21</v>
      </c>
    </row>
    <row r="27" spans="1:27" x14ac:dyDescent="0.3">
      <c r="A27" s="30">
        <v>45349</v>
      </c>
      <c r="B27" t="s">
        <v>15</v>
      </c>
      <c r="C27" t="s">
        <v>16</v>
      </c>
      <c r="D27" t="s">
        <v>98</v>
      </c>
      <c r="E27" t="s">
        <v>26</v>
      </c>
      <c r="G27" t="s">
        <v>18</v>
      </c>
      <c r="H27" t="s">
        <v>19</v>
      </c>
      <c r="I27" t="s">
        <v>20</v>
      </c>
      <c r="J27">
        <v>0.4</v>
      </c>
      <c r="L27">
        <v>11.5</v>
      </c>
      <c r="M27" t="s">
        <v>21</v>
      </c>
      <c r="N27" s="30"/>
      <c r="P27" t="s">
        <v>18</v>
      </c>
      <c r="S27" t="s">
        <v>21</v>
      </c>
      <c r="T27" t="s">
        <v>21</v>
      </c>
    </row>
    <row r="28" spans="1:27" x14ac:dyDescent="0.3">
      <c r="A28" s="30">
        <v>45293</v>
      </c>
      <c r="B28" t="s">
        <v>15</v>
      </c>
      <c r="C28" t="s">
        <v>16</v>
      </c>
      <c r="D28" t="s">
        <v>98</v>
      </c>
      <c r="E28" t="s">
        <v>26</v>
      </c>
      <c r="G28" t="s">
        <v>18</v>
      </c>
      <c r="H28" t="s">
        <v>19</v>
      </c>
      <c r="I28" t="s">
        <v>20</v>
      </c>
      <c r="J28">
        <v>0.3</v>
      </c>
      <c r="L28">
        <v>11.5</v>
      </c>
      <c r="M28" t="s">
        <v>21</v>
      </c>
      <c r="N28" s="30"/>
      <c r="P28" t="s">
        <v>18</v>
      </c>
      <c r="S28" t="s">
        <v>21</v>
      </c>
      <c r="T28" t="s">
        <v>21</v>
      </c>
    </row>
    <row r="29" spans="1:27" x14ac:dyDescent="0.3">
      <c r="A29" s="30">
        <v>45348</v>
      </c>
      <c r="B29" t="s">
        <v>15</v>
      </c>
      <c r="C29" t="s">
        <v>16</v>
      </c>
      <c r="D29" t="s">
        <v>98</v>
      </c>
      <c r="E29" t="s">
        <v>26</v>
      </c>
      <c r="G29" t="s">
        <v>18</v>
      </c>
      <c r="H29" t="s">
        <v>19</v>
      </c>
      <c r="I29" t="s">
        <v>20</v>
      </c>
      <c r="J29">
        <v>1</v>
      </c>
      <c r="L29">
        <v>11.5</v>
      </c>
      <c r="M29" t="s">
        <v>21</v>
      </c>
      <c r="N29" s="30"/>
      <c r="P29" t="s">
        <v>18</v>
      </c>
      <c r="S29" t="s">
        <v>21</v>
      </c>
      <c r="T29" t="s">
        <v>21</v>
      </c>
    </row>
    <row r="30" spans="1:27" x14ac:dyDescent="0.3">
      <c r="A30" s="30">
        <v>45322</v>
      </c>
      <c r="B30" t="s">
        <v>15</v>
      </c>
      <c r="C30" t="s">
        <v>16</v>
      </c>
      <c r="D30" t="s">
        <v>98</v>
      </c>
      <c r="E30" t="s">
        <v>26</v>
      </c>
      <c r="G30" t="s">
        <v>18</v>
      </c>
      <c r="H30" t="s">
        <v>19</v>
      </c>
      <c r="I30" t="s">
        <v>20</v>
      </c>
      <c r="J30">
        <v>0.3</v>
      </c>
      <c r="L30">
        <v>11.5</v>
      </c>
      <c r="M30" t="s">
        <v>21</v>
      </c>
      <c r="N30" s="30"/>
      <c r="P30" t="s">
        <v>18</v>
      </c>
      <c r="S30" t="s">
        <v>21</v>
      </c>
      <c r="T30" t="s">
        <v>21</v>
      </c>
    </row>
    <row r="31" spans="1:27" x14ac:dyDescent="0.3">
      <c r="A31" s="30">
        <v>45296</v>
      </c>
      <c r="B31" t="s">
        <v>15</v>
      </c>
      <c r="C31" t="s">
        <v>16</v>
      </c>
      <c r="D31" t="s">
        <v>98</v>
      </c>
      <c r="E31" t="s">
        <v>26</v>
      </c>
      <c r="G31" t="s">
        <v>18</v>
      </c>
      <c r="H31" t="s">
        <v>19</v>
      </c>
      <c r="I31" t="s">
        <v>20</v>
      </c>
      <c r="J31">
        <v>0.3</v>
      </c>
      <c r="L31">
        <v>11.5</v>
      </c>
      <c r="M31" t="s">
        <v>21</v>
      </c>
      <c r="N31" s="30"/>
      <c r="P31" t="s">
        <v>18</v>
      </c>
      <c r="S31" t="s">
        <v>21</v>
      </c>
      <c r="T31" t="s">
        <v>21</v>
      </c>
    </row>
    <row r="32" spans="1:27" x14ac:dyDescent="0.3">
      <c r="A32" s="30">
        <v>45300</v>
      </c>
      <c r="B32" t="s">
        <v>15</v>
      </c>
      <c r="C32" t="s">
        <v>16</v>
      </c>
      <c r="D32" t="s">
        <v>32</v>
      </c>
      <c r="E32" t="s">
        <v>26</v>
      </c>
      <c r="G32" t="s">
        <v>18</v>
      </c>
      <c r="H32" t="s">
        <v>19</v>
      </c>
      <c r="I32" t="s">
        <v>20</v>
      </c>
      <c r="J32">
        <v>0.3</v>
      </c>
      <c r="L32">
        <v>24.5</v>
      </c>
      <c r="M32" t="s">
        <v>21</v>
      </c>
      <c r="N32" s="30"/>
      <c r="P32" t="s">
        <v>18</v>
      </c>
      <c r="S32" t="s">
        <v>21</v>
      </c>
      <c r="T32" t="s">
        <v>21</v>
      </c>
    </row>
    <row r="33" spans="1:20" x14ac:dyDescent="0.3">
      <c r="A33" s="30">
        <v>45334</v>
      </c>
      <c r="B33" t="s">
        <v>15</v>
      </c>
      <c r="C33" t="s">
        <v>16</v>
      </c>
      <c r="D33" t="s">
        <v>128</v>
      </c>
      <c r="E33" t="s">
        <v>26</v>
      </c>
      <c r="G33" t="s">
        <v>18</v>
      </c>
      <c r="H33" t="s">
        <v>19</v>
      </c>
      <c r="I33" t="s">
        <v>20</v>
      </c>
      <c r="J33">
        <v>0.3</v>
      </c>
      <c r="L33">
        <v>6.7</v>
      </c>
      <c r="M33" t="s">
        <v>21</v>
      </c>
      <c r="N33" s="30"/>
      <c r="P33" t="s">
        <v>18</v>
      </c>
      <c r="S33" t="s">
        <v>21</v>
      </c>
      <c r="T33" t="s">
        <v>21</v>
      </c>
    </row>
    <row r="34" spans="1:20" x14ac:dyDescent="0.3">
      <c r="A34" s="30">
        <v>45321</v>
      </c>
      <c r="B34" t="s">
        <v>15</v>
      </c>
      <c r="C34" t="s">
        <v>16</v>
      </c>
      <c r="D34" t="s">
        <v>128</v>
      </c>
      <c r="E34" t="s">
        <v>26</v>
      </c>
      <c r="G34" t="s">
        <v>18</v>
      </c>
      <c r="H34" t="s">
        <v>19</v>
      </c>
      <c r="I34" t="s">
        <v>20</v>
      </c>
      <c r="J34">
        <v>0.3</v>
      </c>
      <c r="L34">
        <v>6.7</v>
      </c>
      <c r="M34" t="s">
        <v>21</v>
      </c>
      <c r="N34" s="30"/>
      <c r="P34" t="s">
        <v>18</v>
      </c>
      <c r="S34" t="s">
        <v>21</v>
      </c>
      <c r="T34" t="s">
        <v>21</v>
      </c>
    </row>
    <row r="35" spans="1:20" x14ac:dyDescent="0.3">
      <c r="A35" s="30">
        <v>45338</v>
      </c>
      <c r="B35" t="s">
        <v>15</v>
      </c>
      <c r="C35" t="s">
        <v>16</v>
      </c>
      <c r="D35" t="s">
        <v>33</v>
      </c>
      <c r="E35" t="s">
        <v>26</v>
      </c>
      <c r="G35" t="s">
        <v>18</v>
      </c>
      <c r="H35" t="s">
        <v>19</v>
      </c>
      <c r="I35" t="s">
        <v>20</v>
      </c>
      <c r="J35">
        <v>2.8</v>
      </c>
      <c r="L35">
        <v>36.4</v>
      </c>
      <c r="M35" t="s">
        <v>21</v>
      </c>
      <c r="N35" s="30"/>
      <c r="P35" t="s">
        <v>18</v>
      </c>
      <c r="S35" t="s">
        <v>21</v>
      </c>
      <c r="T35" t="s">
        <v>21</v>
      </c>
    </row>
    <row r="36" spans="1:20" x14ac:dyDescent="0.3">
      <c r="A36" s="30">
        <v>45329</v>
      </c>
      <c r="B36" t="s">
        <v>15</v>
      </c>
      <c r="C36" t="s">
        <v>16</v>
      </c>
      <c r="D36" t="s">
        <v>129</v>
      </c>
      <c r="E36" t="s">
        <v>26</v>
      </c>
      <c r="G36" t="s">
        <v>18</v>
      </c>
      <c r="H36" t="s">
        <v>19</v>
      </c>
      <c r="I36" t="s">
        <v>20</v>
      </c>
      <c r="J36">
        <v>0.3</v>
      </c>
      <c r="L36">
        <v>2.7</v>
      </c>
      <c r="M36" t="s">
        <v>21</v>
      </c>
      <c r="N36" s="30"/>
      <c r="P36" t="s">
        <v>18</v>
      </c>
      <c r="S36" t="s">
        <v>21</v>
      </c>
      <c r="T36" t="s">
        <v>21</v>
      </c>
    </row>
    <row r="37" spans="1:20" x14ac:dyDescent="0.3">
      <c r="A37" s="30">
        <v>45358</v>
      </c>
      <c r="B37" t="s">
        <v>15</v>
      </c>
      <c r="C37" t="s">
        <v>16</v>
      </c>
      <c r="D37" t="s">
        <v>34</v>
      </c>
      <c r="E37" t="s">
        <v>26</v>
      </c>
      <c r="G37" t="s">
        <v>18</v>
      </c>
      <c r="H37" t="s">
        <v>19</v>
      </c>
      <c r="I37" t="s">
        <v>20</v>
      </c>
      <c r="J37">
        <v>6.5</v>
      </c>
      <c r="L37">
        <v>24.9</v>
      </c>
      <c r="M37" t="s">
        <v>21</v>
      </c>
      <c r="N37" s="30"/>
      <c r="P37" t="s">
        <v>18</v>
      </c>
      <c r="S37" t="s">
        <v>21</v>
      </c>
      <c r="T37" t="s">
        <v>21</v>
      </c>
    </row>
    <row r="38" spans="1:20" x14ac:dyDescent="0.3">
      <c r="A38" s="30">
        <v>45378</v>
      </c>
      <c r="B38" t="s">
        <v>15</v>
      </c>
      <c r="C38" t="s">
        <v>16</v>
      </c>
      <c r="D38" t="s">
        <v>34</v>
      </c>
      <c r="E38" t="s">
        <v>26</v>
      </c>
      <c r="G38" t="s">
        <v>18</v>
      </c>
      <c r="H38" t="s">
        <v>19</v>
      </c>
      <c r="I38" t="s">
        <v>20</v>
      </c>
      <c r="J38">
        <v>2.7</v>
      </c>
      <c r="L38">
        <v>24.9</v>
      </c>
      <c r="M38" t="s">
        <v>21</v>
      </c>
      <c r="N38" s="30"/>
      <c r="P38" t="s">
        <v>18</v>
      </c>
      <c r="S38" t="s">
        <v>21</v>
      </c>
      <c r="T38" t="s">
        <v>21</v>
      </c>
    </row>
    <row r="39" spans="1:20" x14ac:dyDescent="0.3">
      <c r="A39" s="30">
        <v>45356</v>
      </c>
      <c r="B39" t="s">
        <v>15</v>
      </c>
      <c r="C39" t="s">
        <v>16</v>
      </c>
      <c r="D39" t="s">
        <v>34</v>
      </c>
      <c r="E39" t="s">
        <v>26</v>
      </c>
      <c r="G39" t="s">
        <v>18</v>
      </c>
      <c r="H39" t="s">
        <v>19</v>
      </c>
      <c r="I39" t="s">
        <v>20</v>
      </c>
      <c r="J39">
        <v>0.5</v>
      </c>
      <c r="L39">
        <v>24.9</v>
      </c>
      <c r="M39" t="s">
        <v>21</v>
      </c>
      <c r="N39" s="30"/>
      <c r="P39" t="s">
        <v>18</v>
      </c>
      <c r="S39" t="s">
        <v>21</v>
      </c>
      <c r="T39" t="s">
        <v>21</v>
      </c>
    </row>
    <row r="40" spans="1:20" x14ac:dyDescent="0.3">
      <c r="A40" s="30">
        <v>45357</v>
      </c>
      <c r="B40" t="s">
        <v>15</v>
      </c>
      <c r="C40" t="s">
        <v>16</v>
      </c>
      <c r="D40" t="s">
        <v>34</v>
      </c>
      <c r="E40" t="s">
        <v>26</v>
      </c>
      <c r="G40" t="s">
        <v>18</v>
      </c>
      <c r="H40" t="s">
        <v>19</v>
      </c>
      <c r="I40" t="s">
        <v>20</v>
      </c>
      <c r="J40">
        <v>5.5</v>
      </c>
      <c r="L40">
        <v>24.9</v>
      </c>
      <c r="M40" t="s">
        <v>21</v>
      </c>
      <c r="N40" s="30"/>
      <c r="P40" t="s">
        <v>18</v>
      </c>
      <c r="S40" t="s">
        <v>21</v>
      </c>
      <c r="T40" t="s">
        <v>21</v>
      </c>
    </row>
    <row r="41" spans="1:20" x14ac:dyDescent="0.3">
      <c r="A41" s="30">
        <v>45355</v>
      </c>
      <c r="B41" t="s">
        <v>15</v>
      </c>
      <c r="C41" t="s">
        <v>16</v>
      </c>
      <c r="D41" t="s">
        <v>34</v>
      </c>
      <c r="E41" t="s">
        <v>26</v>
      </c>
      <c r="G41" t="s">
        <v>18</v>
      </c>
      <c r="H41" t="s">
        <v>19</v>
      </c>
      <c r="I41" t="s">
        <v>20</v>
      </c>
      <c r="J41">
        <v>0.3</v>
      </c>
      <c r="L41">
        <v>24.9</v>
      </c>
      <c r="M41" t="s">
        <v>21</v>
      </c>
      <c r="N41" s="30"/>
      <c r="P41" t="s">
        <v>18</v>
      </c>
      <c r="S41" t="s">
        <v>21</v>
      </c>
      <c r="T41" t="s">
        <v>21</v>
      </c>
    </row>
    <row r="42" spans="1:20" x14ac:dyDescent="0.3">
      <c r="A42" s="30">
        <v>45314</v>
      </c>
      <c r="B42" t="s">
        <v>15</v>
      </c>
      <c r="C42" t="s">
        <v>16</v>
      </c>
      <c r="D42" t="s">
        <v>35</v>
      </c>
      <c r="E42" t="s">
        <v>26</v>
      </c>
      <c r="G42" t="s">
        <v>18</v>
      </c>
      <c r="H42" t="s">
        <v>19</v>
      </c>
      <c r="I42" t="s">
        <v>20</v>
      </c>
      <c r="J42">
        <v>0.3</v>
      </c>
      <c r="L42">
        <v>8.8000000000000007</v>
      </c>
      <c r="M42" t="s">
        <v>21</v>
      </c>
      <c r="N42" s="30"/>
      <c r="P42" t="s">
        <v>18</v>
      </c>
      <c r="S42" t="s">
        <v>21</v>
      </c>
      <c r="T42" t="s">
        <v>21</v>
      </c>
    </row>
    <row r="43" spans="1:20" x14ac:dyDescent="0.3">
      <c r="A43" s="30">
        <v>45337</v>
      </c>
      <c r="B43" t="s">
        <v>15</v>
      </c>
      <c r="C43" t="s">
        <v>16</v>
      </c>
      <c r="D43" t="s">
        <v>35</v>
      </c>
      <c r="E43" t="s">
        <v>26</v>
      </c>
      <c r="G43" t="s">
        <v>18</v>
      </c>
      <c r="H43" t="s">
        <v>19</v>
      </c>
      <c r="I43" t="s">
        <v>20</v>
      </c>
      <c r="J43">
        <v>0.3</v>
      </c>
      <c r="L43">
        <v>8.8000000000000007</v>
      </c>
      <c r="M43" t="s">
        <v>21</v>
      </c>
      <c r="N43" s="30"/>
      <c r="P43" t="s">
        <v>18</v>
      </c>
      <c r="S43" t="s">
        <v>21</v>
      </c>
      <c r="T43" t="s">
        <v>21</v>
      </c>
    </row>
    <row r="44" spans="1:20" x14ac:dyDescent="0.3">
      <c r="A44" s="30">
        <v>45335</v>
      </c>
      <c r="B44" t="s">
        <v>15</v>
      </c>
      <c r="C44" t="s">
        <v>16</v>
      </c>
      <c r="D44" t="s">
        <v>36</v>
      </c>
      <c r="E44" t="s">
        <v>26</v>
      </c>
      <c r="G44" t="s">
        <v>18</v>
      </c>
      <c r="H44" t="s">
        <v>19</v>
      </c>
      <c r="I44" t="s">
        <v>20</v>
      </c>
      <c r="J44">
        <v>0.2</v>
      </c>
      <c r="L44">
        <v>5.4</v>
      </c>
      <c r="M44" t="s">
        <v>21</v>
      </c>
      <c r="N44" s="30"/>
      <c r="P44" t="s">
        <v>18</v>
      </c>
      <c r="S44" t="s">
        <v>21</v>
      </c>
      <c r="T44" t="s">
        <v>21</v>
      </c>
    </row>
    <row r="45" spans="1:20" x14ac:dyDescent="0.3">
      <c r="A45" s="30">
        <v>45342</v>
      </c>
      <c r="B45" t="s">
        <v>15</v>
      </c>
      <c r="C45" t="s">
        <v>16</v>
      </c>
      <c r="D45" t="s">
        <v>37</v>
      </c>
      <c r="E45" t="s">
        <v>26</v>
      </c>
      <c r="G45" t="s">
        <v>18</v>
      </c>
      <c r="H45" t="s">
        <v>19</v>
      </c>
      <c r="I45" t="s">
        <v>20</v>
      </c>
      <c r="J45">
        <v>0.2</v>
      </c>
      <c r="L45">
        <v>18.8</v>
      </c>
      <c r="M45" t="s">
        <v>21</v>
      </c>
      <c r="P45" t="s">
        <v>18</v>
      </c>
      <c r="S45" t="s">
        <v>21</v>
      </c>
      <c r="T45" t="s">
        <v>21</v>
      </c>
    </row>
    <row r="46" spans="1:20" x14ac:dyDescent="0.3">
      <c r="A46" s="30">
        <v>45323</v>
      </c>
      <c r="B46" t="s">
        <v>15</v>
      </c>
      <c r="C46" t="s">
        <v>16</v>
      </c>
      <c r="D46" t="s">
        <v>39</v>
      </c>
      <c r="E46" t="s">
        <v>26</v>
      </c>
      <c r="G46" t="s">
        <v>18</v>
      </c>
      <c r="H46" t="s">
        <v>19</v>
      </c>
      <c r="I46" t="s">
        <v>20</v>
      </c>
      <c r="J46">
        <v>0.3</v>
      </c>
      <c r="L46">
        <v>4.9000000000000004</v>
      </c>
      <c r="M46" t="s">
        <v>21</v>
      </c>
      <c r="P46" t="s">
        <v>18</v>
      </c>
      <c r="S46" t="s">
        <v>21</v>
      </c>
      <c r="T46" t="s">
        <v>21</v>
      </c>
    </row>
    <row r="47" spans="1:20" x14ac:dyDescent="0.3">
      <c r="A47" s="30">
        <v>45379</v>
      </c>
      <c r="B47" t="s">
        <v>15</v>
      </c>
      <c r="C47" t="s">
        <v>16</v>
      </c>
      <c r="D47" t="s">
        <v>40</v>
      </c>
      <c r="E47" t="s">
        <v>26</v>
      </c>
      <c r="G47" t="s">
        <v>18</v>
      </c>
      <c r="H47" t="s">
        <v>19</v>
      </c>
      <c r="I47" t="s">
        <v>20</v>
      </c>
      <c r="J47">
        <v>0.6</v>
      </c>
      <c r="L47">
        <v>11.9</v>
      </c>
      <c r="M47" t="s">
        <v>21</v>
      </c>
      <c r="P47" t="s">
        <v>18</v>
      </c>
      <c r="S47" t="s">
        <v>21</v>
      </c>
      <c r="T47" t="s">
        <v>21</v>
      </c>
    </row>
    <row r="48" spans="1:20" x14ac:dyDescent="0.3">
      <c r="A48" s="30">
        <v>45342</v>
      </c>
      <c r="B48" t="s">
        <v>15</v>
      </c>
      <c r="C48" t="s">
        <v>16</v>
      </c>
      <c r="D48" t="s">
        <v>40</v>
      </c>
      <c r="E48" t="s">
        <v>26</v>
      </c>
      <c r="G48" t="s">
        <v>18</v>
      </c>
      <c r="H48" t="s">
        <v>19</v>
      </c>
      <c r="I48" t="s">
        <v>20</v>
      </c>
      <c r="J48">
        <v>0.5</v>
      </c>
      <c r="L48">
        <v>11.9</v>
      </c>
      <c r="M48" t="s">
        <v>21</v>
      </c>
      <c r="P48" t="s">
        <v>18</v>
      </c>
      <c r="S48" t="s">
        <v>21</v>
      </c>
      <c r="T48" t="s">
        <v>21</v>
      </c>
    </row>
    <row r="49" spans="1:20" x14ac:dyDescent="0.3">
      <c r="A49" s="30">
        <v>45336</v>
      </c>
      <c r="B49" t="s">
        <v>15</v>
      </c>
      <c r="C49" t="s">
        <v>16</v>
      </c>
      <c r="D49" t="s">
        <v>41</v>
      </c>
      <c r="E49" t="s">
        <v>26</v>
      </c>
      <c r="G49" t="s">
        <v>18</v>
      </c>
      <c r="H49" t="s">
        <v>19</v>
      </c>
      <c r="I49" t="s">
        <v>20</v>
      </c>
      <c r="J49">
        <v>0.5</v>
      </c>
      <c r="L49">
        <v>6.3</v>
      </c>
      <c r="M49" t="s">
        <v>21</v>
      </c>
      <c r="P49" t="s">
        <v>18</v>
      </c>
      <c r="S49" t="s">
        <v>21</v>
      </c>
      <c r="T49" t="s">
        <v>21</v>
      </c>
    </row>
    <row r="50" spans="1:20" x14ac:dyDescent="0.3">
      <c r="A50" s="30">
        <v>45337</v>
      </c>
      <c r="B50" t="s">
        <v>15</v>
      </c>
      <c r="C50" t="s">
        <v>16</v>
      </c>
      <c r="D50" t="s">
        <v>41</v>
      </c>
      <c r="E50" t="s">
        <v>26</v>
      </c>
      <c r="G50" t="s">
        <v>18</v>
      </c>
      <c r="H50" t="s">
        <v>19</v>
      </c>
      <c r="I50" t="s">
        <v>20</v>
      </c>
      <c r="J50">
        <v>1</v>
      </c>
      <c r="L50">
        <v>6.3</v>
      </c>
      <c r="M50" t="s">
        <v>21</v>
      </c>
      <c r="P50" t="s">
        <v>18</v>
      </c>
      <c r="S50" t="s">
        <v>21</v>
      </c>
      <c r="T50" t="s">
        <v>21</v>
      </c>
    </row>
    <row r="51" spans="1:20" x14ac:dyDescent="0.3">
      <c r="A51" s="30">
        <v>45379</v>
      </c>
      <c r="B51" t="s">
        <v>15</v>
      </c>
      <c r="C51" t="s">
        <v>16</v>
      </c>
      <c r="D51" t="s">
        <v>41</v>
      </c>
      <c r="E51" t="s">
        <v>26</v>
      </c>
      <c r="G51" t="s">
        <v>18</v>
      </c>
      <c r="H51" t="s">
        <v>19</v>
      </c>
      <c r="I51" t="s">
        <v>20</v>
      </c>
      <c r="J51">
        <v>0.3</v>
      </c>
      <c r="L51">
        <v>6.3</v>
      </c>
      <c r="M51" t="s">
        <v>21</v>
      </c>
      <c r="P51" t="s">
        <v>18</v>
      </c>
      <c r="S51" t="s">
        <v>21</v>
      </c>
      <c r="T51" t="s">
        <v>21</v>
      </c>
    </row>
    <row r="52" spans="1:20" x14ac:dyDescent="0.3">
      <c r="A52" s="30">
        <v>45308</v>
      </c>
      <c r="B52" t="s">
        <v>15</v>
      </c>
      <c r="C52" t="s">
        <v>16</v>
      </c>
      <c r="D52" t="s">
        <v>42</v>
      </c>
      <c r="E52" t="s">
        <v>26</v>
      </c>
      <c r="G52" t="s">
        <v>18</v>
      </c>
      <c r="H52" t="s">
        <v>19</v>
      </c>
      <c r="I52" t="s">
        <v>20</v>
      </c>
      <c r="J52">
        <v>0.8</v>
      </c>
      <c r="L52">
        <v>9.1999999999999993</v>
      </c>
      <c r="M52" t="s">
        <v>21</v>
      </c>
      <c r="P52" t="s">
        <v>18</v>
      </c>
      <c r="S52" t="s">
        <v>21</v>
      </c>
      <c r="T52" t="s">
        <v>21</v>
      </c>
    </row>
    <row r="53" spans="1:20" x14ac:dyDescent="0.3">
      <c r="A53" s="30">
        <v>45303</v>
      </c>
      <c r="B53" t="s">
        <v>15</v>
      </c>
      <c r="C53" t="s">
        <v>16</v>
      </c>
      <c r="D53" t="s">
        <v>42</v>
      </c>
      <c r="E53" t="s">
        <v>26</v>
      </c>
      <c r="G53" t="s">
        <v>18</v>
      </c>
      <c r="H53" t="s">
        <v>19</v>
      </c>
      <c r="I53" t="s">
        <v>20</v>
      </c>
      <c r="J53">
        <v>0.3</v>
      </c>
      <c r="L53">
        <v>9.1999999999999993</v>
      </c>
      <c r="M53" t="s">
        <v>21</v>
      </c>
      <c r="P53" t="s">
        <v>18</v>
      </c>
      <c r="S53" t="s">
        <v>21</v>
      </c>
      <c r="T53" t="s">
        <v>21</v>
      </c>
    </row>
    <row r="54" spans="1:20" x14ac:dyDescent="0.3">
      <c r="A54" s="30">
        <v>45321</v>
      </c>
      <c r="B54" t="s">
        <v>15</v>
      </c>
      <c r="C54" t="s">
        <v>16</v>
      </c>
      <c r="D54" t="s">
        <v>43</v>
      </c>
      <c r="E54" t="s">
        <v>26</v>
      </c>
      <c r="G54" t="s">
        <v>18</v>
      </c>
      <c r="H54" t="s">
        <v>19</v>
      </c>
      <c r="I54" t="s">
        <v>20</v>
      </c>
      <c r="J54">
        <v>0.6</v>
      </c>
      <c r="L54">
        <v>15.2</v>
      </c>
      <c r="M54" t="s">
        <v>21</v>
      </c>
      <c r="P54" t="s">
        <v>18</v>
      </c>
      <c r="S54" t="s">
        <v>21</v>
      </c>
      <c r="T54" t="s">
        <v>21</v>
      </c>
    </row>
    <row r="55" spans="1:20" x14ac:dyDescent="0.3">
      <c r="A55" s="30">
        <v>45337</v>
      </c>
      <c r="B55" t="s">
        <v>15</v>
      </c>
      <c r="C55" t="s">
        <v>16</v>
      </c>
      <c r="D55" t="s">
        <v>43</v>
      </c>
      <c r="E55" t="s">
        <v>26</v>
      </c>
      <c r="G55" t="s">
        <v>18</v>
      </c>
      <c r="H55" t="s">
        <v>19</v>
      </c>
      <c r="I55" t="s">
        <v>20</v>
      </c>
      <c r="J55">
        <v>0.3</v>
      </c>
      <c r="L55">
        <v>15.2</v>
      </c>
      <c r="M55" t="s">
        <v>21</v>
      </c>
      <c r="P55" t="s">
        <v>18</v>
      </c>
      <c r="S55" t="s">
        <v>21</v>
      </c>
      <c r="T55" t="s">
        <v>21</v>
      </c>
    </row>
    <row r="56" spans="1:20" x14ac:dyDescent="0.3">
      <c r="A56" s="30">
        <v>45295</v>
      </c>
      <c r="B56" t="s">
        <v>15</v>
      </c>
      <c r="C56" t="s">
        <v>16</v>
      </c>
      <c r="D56" t="s">
        <v>44</v>
      </c>
      <c r="E56" t="s">
        <v>26</v>
      </c>
      <c r="G56" t="s">
        <v>18</v>
      </c>
      <c r="H56" t="s">
        <v>19</v>
      </c>
      <c r="I56" t="s">
        <v>20</v>
      </c>
      <c r="J56">
        <v>0.3</v>
      </c>
      <c r="L56">
        <v>7.8</v>
      </c>
      <c r="M56" t="s">
        <v>21</v>
      </c>
      <c r="P56" t="s">
        <v>18</v>
      </c>
      <c r="S56" t="s">
        <v>21</v>
      </c>
      <c r="T56" t="s">
        <v>21</v>
      </c>
    </row>
    <row r="57" spans="1:20" x14ac:dyDescent="0.3">
      <c r="A57" s="30">
        <v>45365</v>
      </c>
      <c r="B57" t="s">
        <v>15</v>
      </c>
      <c r="C57" t="s">
        <v>16</v>
      </c>
      <c r="D57" t="s">
        <v>44</v>
      </c>
      <c r="E57" t="s">
        <v>26</v>
      </c>
      <c r="G57" t="s">
        <v>18</v>
      </c>
      <c r="H57" t="s">
        <v>19</v>
      </c>
      <c r="I57" t="s">
        <v>20</v>
      </c>
      <c r="J57">
        <v>0.4</v>
      </c>
      <c r="L57">
        <v>7.8</v>
      </c>
      <c r="M57" t="s">
        <v>21</v>
      </c>
      <c r="P57" t="s">
        <v>18</v>
      </c>
      <c r="S57" t="s">
        <v>21</v>
      </c>
      <c r="T57" t="s">
        <v>21</v>
      </c>
    </row>
    <row r="58" spans="1:20" x14ac:dyDescent="0.3">
      <c r="A58" s="30">
        <v>45300</v>
      </c>
      <c r="B58" t="s">
        <v>15</v>
      </c>
      <c r="C58" t="s">
        <v>16</v>
      </c>
      <c r="D58" t="s">
        <v>45</v>
      </c>
      <c r="E58" t="s">
        <v>26</v>
      </c>
      <c r="G58" t="s">
        <v>18</v>
      </c>
      <c r="H58" t="s">
        <v>19</v>
      </c>
      <c r="I58" t="s">
        <v>20</v>
      </c>
      <c r="J58">
        <v>0.3</v>
      </c>
      <c r="L58">
        <v>21.7</v>
      </c>
      <c r="M58" t="s">
        <v>21</v>
      </c>
      <c r="P58" t="s">
        <v>18</v>
      </c>
      <c r="S58" t="s">
        <v>21</v>
      </c>
      <c r="T58" t="s">
        <v>21</v>
      </c>
    </row>
    <row r="59" spans="1:20" x14ac:dyDescent="0.3">
      <c r="A59" s="30">
        <v>45320</v>
      </c>
      <c r="B59" t="s">
        <v>15</v>
      </c>
      <c r="C59" t="s">
        <v>16</v>
      </c>
      <c r="D59" t="s">
        <v>45</v>
      </c>
      <c r="E59" t="s">
        <v>26</v>
      </c>
      <c r="G59" t="s">
        <v>18</v>
      </c>
      <c r="H59" t="s">
        <v>19</v>
      </c>
      <c r="I59" t="s">
        <v>20</v>
      </c>
      <c r="J59">
        <v>0.9</v>
      </c>
      <c r="L59">
        <v>21.7</v>
      </c>
      <c r="M59" t="s">
        <v>21</v>
      </c>
      <c r="P59" t="s">
        <v>18</v>
      </c>
      <c r="S59" t="s">
        <v>21</v>
      </c>
      <c r="T59" t="s">
        <v>21</v>
      </c>
    </row>
    <row r="60" spans="1:20" x14ac:dyDescent="0.3">
      <c r="A60" s="30">
        <v>45309</v>
      </c>
      <c r="B60" t="s">
        <v>15</v>
      </c>
      <c r="C60" t="s">
        <v>16</v>
      </c>
      <c r="D60" t="s">
        <v>99</v>
      </c>
      <c r="E60" t="s">
        <v>26</v>
      </c>
      <c r="G60" t="s">
        <v>18</v>
      </c>
      <c r="H60" t="s">
        <v>19</v>
      </c>
      <c r="I60" t="s">
        <v>20</v>
      </c>
      <c r="J60">
        <v>0.3</v>
      </c>
      <c r="L60">
        <v>3.8</v>
      </c>
      <c r="M60" t="s">
        <v>21</v>
      </c>
      <c r="P60" t="s">
        <v>18</v>
      </c>
      <c r="S60" t="s">
        <v>21</v>
      </c>
      <c r="T60" t="s">
        <v>21</v>
      </c>
    </row>
    <row r="61" spans="1:20" x14ac:dyDescent="0.3">
      <c r="A61" s="30">
        <v>45337</v>
      </c>
      <c r="B61" t="s">
        <v>15</v>
      </c>
      <c r="C61" t="s">
        <v>16</v>
      </c>
      <c r="D61" t="s">
        <v>99</v>
      </c>
      <c r="E61" t="s">
        <v>26</v>
      </c>
      <c r="G61" t="s">
        <v>18</v>
      </c>
      <c r="H61" t="s">
        <v>19</v>
      </c>
      <c r="I61" t="s">
        <v>20</v>
      </c>
      <c r="J61">
        <v>0.3</v>
      </c>
      <c r="L61">
        <v>3.8</v>
      </c>
      <c r="M61" t="s">
        <v>21</v>
      </c>
      <c r="P61" t="s">
        <v>18</v>
      </c>
      <c r="S61" t="s">
        <v>21</v>
      </c>
      <c r="T61" t="s">
        <v>21</v>
      </c>
    </row>
    <row r="62" spans="1:20" x14ac:dyDescent="0.3">
      <c r="A62" s="30">
        <v>45320</v>
      </c>
      <c r="B62" t="s">
        <v>15</v>
      </c>
      <c r="C62" t="s">
        <v>16</v>
      </c>
      <c r="D62" t="s">
        <v>130</v>
      </c>
      <c r="E62" t="s">
        <v>26</v>
      </c>
      <c r="G62" t="s">
        <v>18</v>
      </c>
      <c r="H62" t="s">
        <v>19</v>
      </c>
      <c r="I62" t="s">
        <v>20</v>
      </c>
      <c r="J62">
        <v>0.9</v>
      </c>
      <c r="L62">
        <v>0.9</v>
      </c>
      <c r="M62" t="s">
        <v>21</v>
      </c>
      <c r="P62" t="s">
        <v>18</v>
      </c>
      <c r="S62" t="s">
        <v>21</v>
      </c>
      <c r="T62" t="s">
        <v>21</v>
      </c>
    </row>
    <row r="63" spans="1:20" x14ac:dyDescent="0.3">
      <c r="A63" s="30">
        <v>45329</v>
      </c>
      <c r="B63" t="s">
        <v>15</v>
      </c>
      <c r="C63" t="s">
        <v>16</v>
      </c>
      <c r="D63" t="s">
        <v>100</v>
      </c>
      <c r="E63" t="s">
        <v>26</v>
      </c>
      <c r="G63" t="s">
        <v>18</v>
      </c>
      <c r="H63" t="s">
        <v>19</v>
      </c>
      <c r="I63" t="s">
        <v>20</v>
      </c>
      <c r="J63">
        <v>2</v>
      </c>
      <c r="L63">
        <v>20.7</v>
      </c>
      <c r="M63" t="s">
        <v>21</v>
      </c>
      <c r="P63" t="s">
        <v>18</v>
      </c>
      <c r="S63" t="s">
        <v>21</v>
      </c>
      <c r="T63" t="s">
        <v>21</v>
      </c>
    </row>
    <row r="64" spans="1:20" x14ac:dyDescent="0.3">
      <c r="A64" s="30">
        <v>45308</v>
      </c>
      <c r="B64" t="s">
        <v>15</v>
      </c>
      <c r="C64" t="s">
        <v>16</v>
      </c>
      <c r="D64" t="s">
        <v>100</v>
      </c>
      <c r="E64" t="s">
        <v>26</v>
      </c>
      <c r="G64" t="s">
        <v>18</v>
      </c>
      <c r="H64" t="s">
        <v>19</v>
      </c>
      <c r="I64" t="s">
        <v>20</v>
      </c>
      <c r="J64">
        <v>0.5</v>
      </c>
      <c r="L64">
        <v>20.7</v>
      </c>
      <c r="M64" t="s">
        <v>21</v>
      </c>
      <c r="P64" t="s">
        <v>18</v>
      </c>
      <c r="S64" t="s">
        <v>21</v>
      </c>
      <c r="T64" t="s">
        <v>21</v>
      </c>
    </row>
    <row r="65" spans="1:20" x14ac:dyDescent="0.3">
      <c r="A65" s="30">
        <v>45377</v>
      </c>
      <c r="B65" t="s">
        <v>15</v>
      </c>
      <c r="C65" t="s">
        <v>16</v>
      </c>
      <c r="D65" t="s">
        <v>100</v>
      </c>
      <c r="E65" t="s">
        <v>26</v>
      </c>
      <c r="G65" t="s">
        <v>18</v>
      </c>
      <c r="H65" t="s">
        <v>19</v>
      </c>
      <c r="I65" t="s">
        <v>20</v>
      </c>
      <c r="J65">
        <v>1</v>
      </c>
      <c r="L65">
        <v>20.7</v>
      </c>
      <c r="M65" t="s">
        <v>21</v>
      </c>
      <c r="P65" t="s">
        <v>18</v>
      </c>
      <c r="S65" t="s">
        <v>21</v>
      </c>
      <c r="T65" t="s">
        <v>21</v>
      </c>
    </row>
    <row r="66" spans="1:20" x14ac:dyDescent="0.3">
      <c r="A66" s="30">
        <v>45321</v>
      </c>
      <c r="B66" t="s">
        <v>15</v>
      </c>
      <c r="C66" t="s">
        <v>16</v>
      </c>
      <c r="D66" t="s">
        <v>100</v>
      </c>
      <c r="E66" t="s">
        <v>26</v>
      </c>
      <c r="G66" t="s">
        <v>18</v>
      </c>
      <c r="H66" t="s">
        <v>19</v>
      </c>
      <c r="I66" t="s">
        <v>20</v>
      </c>
      <c r="J66">
        <v>0.6</v>
      </c>
      <c r="L66">
        <v>20.7</v>
      </c>
      <c r="M66" t="s">
        <v>21</v>
      </c>
      <c r="P66" t="s">
        <v>18</v>
      </c>
      <c r="S66" t="s">
        <v>21</v>
      </c>
      <c r="T66" t="s">
        <v>21</v>
      </c>
    </row>
    <row r="67" spans="1:20" x14ac:dyDescent="0.3">
      <c r="A67" s="30">
        <v>45294</v>
      </c>
      <c r="B67" t="s">
        <v>15</v>
      </c>
      <c r="C67" t="s">
        <v>16</v>
      </c>
      <c r="D67" t="s">
        <v>100</v>
      </c>
      <c r="E67" t="s">
        <v>26</v>
      </c>
      <c r="G67" t="s">
        <v>18</v>
      </c>
      <c r="H67" t="s">
        <v>19</v>
      </c>
      <c r="I67" t="s">
        <v>20</v>
      </c>
      <c r="J67">
        <v>0.7</v>
      </c>
      <c r="L67">
        <v>20.7</v>
      </c>
      <c r="M67" t="s">
        <v>21</v>
      </c>
      <c r="P67" t="s">
        <v>18</v>
      </c>
      <c r="S67" t="s">
        <v>21</v>
      </c>
      <c r="T67" t="s">
        <v>21</v>
      </c>
    </row>
    <row r="68" spans="1:20" x14ac:dyDescent="0.3">
      <c r="A68" s="30">
        <v>45329</v>
      </c>
      <c r="B68" t="s">
        <v>15</v>
      </c>
      <c r="C68" t="s">
        <v>16</v>
      </c>
      <c r="D68" t="s">
        <v>100</v>
      </c>
      <c r="E68" t="s">
        <v>26</v>
      </c>
      <c r="G68" t="s">
        <v>18</v>
      </c>
      <c r="H68" t="s">
        <v>19</v>
      </c>
      <c r="I68" t="s">
        <v>20</v>
      </c>
      <c r="J68">
        <v>1.9</v>
      </c>
      <c r="L68">
        <v>20.7</v>
      </c>
      <c r="M68" t="s">
        <v>21</v>
      </c>
      <c r="P68" t="s">
        <v>18</v>
      </c>
      <c r="S68" t="s">
        <v>21</v>
      </c>
      <c r="T68" t="s">
        <v>21</v>
      </c>
    </row>
    <row r="69" spans="1:20" x14ac:dyDescent="0.3">
      <c r="A69" s="30">
        <v>45348</v>
      </c>
      <c r="B69" t="s">
        <v>15</v>
      </c>
      <c r="C69" t="s">
        <v>16</v>
      </c>
      <c r="D69" t="s">
        <v>100</v>
      </c>
      <c r="E69" t="s">
        <v>26</v>
      </c>
      <c r="G69" t="s">
        <v>18</v>
      </c>
      <c r="H69" t="s">
        <v>19</v>
      </c>
      <c r="I69" t="s">
        <v>20</v>
      </c>
      <c r="J69">
        <v>0.3</v>
      </c>
      <c r="L69">
        <v>20.7</v>
      </c>
      <c r="M69" t="s">
        <v>21</v>
      </c>
      <c r="P69" t="s">
        <v>18</v>
      </c>
      <c r="S69" t="s">
        <v>21</v>
      </c>
      <c r="T69" t="s">
        <v>21</v>
      </c>
    </row>
    <row r="70" spans="1:20" x14ac:dyDescent="0.3">
      <c r="A70" s="30">
        <v>45334</v>
      </c>
      <c r="B70" t="s">
        <v>15</v>
      </c>
      <c r="C70" t="s">
        <v>16</v>
      </c>
      <c r="D70" t="s">
        <v>100</v>
      </c>
      <c r="E70" t="s">
        <v>26</v>
      </c>
      <c r="G70" t="s">
        <v>18</v>
      </c>
      <c r="H70" t="s">
        <v>19</v>
      </c>
      <c r="I70" t="s">
        <v>20</v>
      </c>
      <c r="J70">
        <v>0.5</v>
      </c>
      <c r="L70">
        <v>20.7</v>
      </c>
      <c r="M70" t="s">
        <v>21</v>
      </c>
      <c r="P70" t="s">
        <v>18</v>
      </c>
      <c r="S70" t="s">
        <v>21</v>
      </c>
      <c r="T70" t="s">
        <v>21</v>
      </c>
    </row>
    <row r="71" spans="1:20" x14ac:dyDescent="0.3">
      <c r="A71" s="30">
        <v>45315</v>
      </c>
      <c r="B71" t="s">
        <v>15</v>
      </c>
      <c r="C71" t="s">
        <v>16</v>
      </c>
      <c r="D71" t="s">
        <v>100</v>
      </c>
      <c r="E71" t="s">
        <v>26</v>
      </c>
      <c r="G71" t="s">
        <v>18</v>
      </c>
      <c r="H71" t="s">
        <v>19</v>
      </c>
      <c r="I71" t="s">
        <v>20</v>
      </c>
      <c r="J71">
        <v>1.4</v>
      </c>
      <c r="L71">
        <v>20.7</v>
      </c>
      <c r="M71" t="s">
        <v>21</v>
      </c>
      <c r="P71" t="s">
        <v>18</v>
      </c>
      <c r="S71" t="s">
        <v>21</v>
      </c>
      <c r="T71" t="s">
        <v>21</v>
      </c>
    </row>
    <row r="72" spans="1:20" x14ac:dyDescent="0.3">
      <c r="A72" s="30">
        <v>45323</v>
      </c>
      <c r="B72" t="s">
        <v>15</v>
      </c>
      <c r="C72" t="s">
        <v>16</v>
      </c>
      <c r="D72" t="s">
        <v>100</v>
      </c>
      <c r="E72" t="s">
        <v>26</v>
      </c>
      <c r="G72" t="s">
        <v>18</v>
      </c>
      <c r="H72" t="s">
        <v>19</v>
      </c>
      <c r="I72" t="s">
        <v>20</v>
      </c>
      <c r="J72">
        <v>1</v>
      </c>
      <c r="L72">
        <v>20.7</v>
      </c>
      <c r="M72" t="s">
        <v>21</v>
      </c>
      <c r="P72" t="s">
        <v>18</v>
      </c>
      <c r="S72" t="s">
        <v>21</v>
      </c>
      <c r="T72" t="s">
        <v>21</v>
      </c>
    </row>
    <row r="73" spans="1:20" x14ac:dyDescent="0.3">
      <c r="A73" s="30">
        <v>45313</v>
      </c>
      <c r="B73" t="s">
        <v>15</v>
      </c>
      <c r="C73" t="s">
        <v>16</v>
      </c>
      <c r="D73" t="s">
        <v>100</v>
      </c>
      <c r="E73" t="s">
        <v>26</v>
      </c>
      <c r="G73" t="s">
        <v>18</v>
      </c>
      <c r="H73" t="s">
        <v>19</v>
      </c>
      <c r="I73" t="s">
        <v>20</v>
      </c>
      <c r="J73">
        <v>0.4</v>
      </c>
      <c r="L73">
        <v>20.7</v>
      </c>
      <c r="M73" t="s">
        <v>21</v>
      </c>
      <c r="P73" t="s">
        <v>18</v>
      </c>
      <c r="S73" t="s">
        <v>21</v>
      </c>
      <c r="T73" t="s">
        <v>21</v>
      </c>
    </row>
    <row r="74" spans="1:20" x14ac:dyDescent="0.3">
      <c r="A74" s="30">
        <v>45343</v>
      </c>
      <c r="B74" t="s">
        <v>15</v>
      </c>
      <c r="C74" t="s">
        <v>16</v>
      </c>
      <c r="D74" t="s">
        <v>100</v>
      </c>
      <c r="E74" t="s">
        <v>26</v>
      </c>
      <c r="G74" t="s">
        <v>18</v>
      </c>
      <c r="H74" t="s">
        <v>19</v>
      </c>
      <c r="I74" t="s">
        <v>20</v>
      </c>
      <c r="J74">
        <v>0.5</v>
      </c>
      <c r="L74">
        <v>20.7</v>
      </c>
      <c r="M74" t="s">
        <v>21</v>
      </c>
      <c r="P74" t="s">
        <v>18</v>
      </c>
      <c r="S74" t="s">
        <v>21</v>
      </c>
      <c r="T74" t="s">
        <v>21</v>
      </c>
    </row>
    <row r="75" spans="1:20" x14ac:dyDescent="0.3">
      <c r="A75" s="30">
        <v>45314</v>
      </c>
      <c r="B75" t="s">
        <v>15</v>
      </c>
      <c r="C75" t="s">
        <v>16</v>
      </c>
      <c r="D75" t="s">
        <v>100</v>
      </c>
      <c r="E75" t="s">
        <v>26</v>
      </c>
      <c r="G75" t="s">
        <v>18</v>
      </c>
      <c r="H75" t="s">
        <v>19</v>
      </c>
      <c r="I75" t="s">
        <v>20</v>
      </c>
      <c r="J75">
        <v>0.5</v>
      </c>
      <c r="L75">
        <v>20.7</v>
      </c>
      <c r="M75" t="s">
        <v>21</v>
      </c>
      <c r="P75" t="s">
        <v>18</v>
      </c>
      <c r="S75" t="s">
        <v>21</v>
      </c>
      <c r="T75" t="s">
        <v>21</v>
      </c>
    </row>
    <row r="76" spans="1:20" x14ac:dyDescent="0.3">
      <c r="A76" s="30">
        <v>45320</v>
      </c>
      <c r="B76" t="s">
        <v>15</v>
      </c>
      <c r="C76" t="s">
        <v>16</v>
      </c>
      <c r="D76" t="s">
        <v>101</v>
      </c>
      <c r="E76" t="s">
        <v>26</v>
      </c>
      <c r="G76" t="s">
        <v>18</v>
      </c>
      <c r="H76" t="s">
        <v>19</v>
      </c>
      <c r="I76" t="s">
        <v>20</v>
      </c>
      <c r="J76">
        <v>0.6</v>
      </c>
      <c r="L76">
        <v>12.6</v>
      </c>
      <c r="M76" t="s">
        <v>21</v>
      </c>
      <c r="P76" t="s">
        <v>18</v>
      </c>
      <c r="S76" t="s">
        <v>21</v>
      </c>
      <c r="T76" t="s">
        <v>21</v>
      </c>
    </row>
    <row r="77" spans="1:20" x14ac:dyDescent="0.3">
      <c r="A77" s="30">
        <v>45316</v>
      </c>
      <c r="B77" t="s">
        <v>15</v>
      </c>
      <c r="C77" t="s">
        <v>16</v>
      </c>
      <c r="D77" t="s">
        <v>101</v>
      </c>
      <c r="E77" t="s">
        <v>26</v>
      </c>
      <c r="G77" t="s">
        <v>18</v>
      </c>
      <c r="H77" t="s">
        <v>19</v>
      </c>
      <c r="I77" t="s">
        <v>20</v>
      </c>
      <c r="J77">
        <v>2</v>
      </c>
      <c r="L77">
        <v>12.6</v>
      </c>
      <c r="M77" t="s">
        <v>21</v>
      </c>
      <c r="P77" t="s">
        <v>18</v>
      </c>
      <c r="S77" t="s">
        <v>21</v>
      </c>
      <c r="T77" t="s">
        <v>21</v>
      </c>
    </row>
    <row r="78" spans="1:20" x14ac:dyDescent="0.3">
      <c r="A78" s="30">
        <v>45307</v>
      </c>
      <c r="B78" t="s">
        <v>15</v>
      </c>
      <c r="C78" t="s">
        <v>16</v>
      </c>
      <c r="D78" t="s">
        <v>101</v>
      </c>
      <c r="E78" t="s">
        <v>26</v>
      </c>
      <c r="G78" t="s">
        <v>18</v>
      </c>
      <c r="H78" t="s">
        <v>19</v>
      </c>
      <c r="I78" t="s">
        <v>20</v>
      </c>
      <c r="J78">
        <v>0.3</v>
      </c>
      <c r="L78">
        <v>12.6</v>
      </c>
      <c r="M78" t="s">
        <v>21</v>
      </c>
      <c r="P78" t="s">
        <v>18</v>
      </c>
      <c r="S78" t="s">
        <v>21</v>
      </c>
      <c r="T78" t="s">
        <v>21</v>
      </c>
    </row>
    <row r="79" spans="1:20" x14ac:dyDescent="0.3">
      <c r="A79" s="30">
        <v>45376</v>
      </c>
      <c r="B79" t="s">
        <v>15</v>
      </c>
      <c r="C79" t="s">
        <v>16</v>
      </c>
      <c r="D79" t="s">
        <v>101</v>
      </c>
      <c r="E79" t="s">
        <v>26</v>
      </c>
      <c r="G79" t="s">
        <v>18</v>
      </c>
      <c r="H79" t="s">
        <v>19</v>
      </c>
      <c r="I79" t="s">
        <v>20</v>
      </c>
      <c r="J79">
        <v>0.7</v>
      </c>
      <c r="L79">
        <v>12.6</v>
      </c>
      <c r="M79" t="s">
        <v>21</v>
      </c>
      <c r="P79" t="s">
        <v>18</v>
      </c>
      <c r="S79" t="s">
        <v>21</v>
      </c>
      <c r="T79" t="s">
        <v>21</v>
      </c>
    </row>
    <row r="80" spans="1:20" x14ac:dyDescent="0.3">
      <c r="A80" s="30">
        <v>45299</v>
      </c>
      <c r="B80" t="s">
        <v>15</v>
      </c>
      <c r="C80" t="s">
        <v>16</v>
      </c>
      <c r="D80" t="s">
        <v>101</v>
      </c>
      <c r="E80" t="s">
        <v>26</v>
      </c>
      <c r="G80" t="s">
        <v>18</v>
      </c>
      <c r="H80" t="s">
        <v>19</v>
      </c>
      <c r="I80" t="s">
        <v>20</v>
      </c>
      <c r="J80">
        <v>0.2</v>
      </c>
      <c r="L80">
        <v>12.6</v>
      </c>
      <c r="M80" t="s">
        <v>21</v>
      </c>
      <c r="P80" t="s">
        <v>18</v>
      </c>
      <c r="S80" t="s">
        <v>21</v>
      </c>
      <c r="T80" t="s">
        <v>21</v>
      </c>
    </row>
    <row r="81" spans="1:20" x14ac:dyDescent="0.3">
      <c r="A81" s="30">
        <v>45328</v>
      </c>
      <c r="B81" t="s">
        <v>15</v>
      </c>
      <c r="C81" t="s">
        <v>16</v>
      </c>
      <c r="D81" t="s">
        <v>101</v>
      </c>
      <c r="E81" t="s">
        <v>26</v>
      </c>
      <c r="G81" t="s">
        <v>18</v>
      </c>
      <c r="H81" t="s">
        <v>19</v>
      </c>
      <c r="I81" t="s">
        <v>20</v>
      </c>
      <c r="J81">
        <v>0.3</v>
      </c>
      <c r="L81">
        <v>12.6</v>
      </c>
      <c r="M81" t="s">
        <v>21</v>
      </c>
      <c r="P81" t="s">
        <v>18</v>
      </c>
      <c r="S81" t="s">
        <v>21</v>
      </c>
      <c r="T81" t="s">
        <v>21</v>
      </c>
    </row>
    <row r="82" spans="1:20" x14ac:dyDescent="0.3">
      <c r="A82" s="30">
        <v>45313</v>
      </c>
      <c r="B82" t="s">
        <v>15</v>
      </c>
      <c r="C82" t="s">
        <v>16</v>
      </c>
      <c r="D82" t="s">
        <v>101</v>
      </c>
      <c r="E82" t="s">
        <v>26</v>
      </c>
      <c r="G82" t="s">
        <v>18</v>
      </c>
      <c r="H82" t="s">
        <v>19</v>
      </c>
      <c r="I82" t="s">
        <v>20</v>
      </c>
      <c r="J82">
        <v>0.3</v>
      </c>
      <c r="L82">
        <v>12.6</v>
      </c>
      <c r="M82" t="s">
        <v>21</v>
      </c>
      <c r="P82" t="s">
        <v>18</v>
      </c>
      <c r="S82" t="s">
        <v>21</v>
      </c>
      <c r="T82" t="s">
        <v>21</v>
      </c>
    </row>
    <row r="83" spans="1:20" x14ac:dyDescent="0.3">
      <c r="A83" s="30">
        <v>45308</v>
      </c>
      <c r="B83" t="s">
        <v>15</v>
      </c>
      <c r="C83" t="s">
        <v>16</v>
      </c>
      <c r="D83" t="s">
        <v>102</v>
      </c>
      <c r="E83" t="s">
        <v>26</v>
      </c>
      <c r="G83" t="s">
        <v>18</v>
      </c>
      <c r="H83" t="s">
        <v>19</v>
      </c>
      <c r="I83" t="s">
        <v>20</v>
      </c>
      <c r="J83">
        <v>0.6</v>
      </c>
      <c r="L83">
        <v>6.3</v>
      </c>
      <c r="M83" t="s">
        <v>21</v>
      </c>
      <c r="P83" t="s">
        <v>18</v>
      </c>
      <c r="S83" t="s">
        <v>21</v>
      </c>
      <c r="T83" t="s">
        <v>21</v>
      </c>
    </row>
    <row r="84" spans="1:20" x14ac:dyDescent="0.3">
      <c r="A84" s="30">
        <v>45320</v>
      </c>
      <c r="B84" t="s">
        <v>15</v>
      </c>
      <c r="C84" t="s">
        <v>16</v>
      </c>
      <c r="D84" t="s">
        <v>102</v>
      </c>
      <c r="E84" t="s">
        <v>26</v>
      </c>
      <c r="G84" t="s">
        <v>18</v>
      </c>
      <c r="H84" t="s">
        <v>19</v>
      </c>
      <c r="I84" t="s">
        <v>20</v>
      </c>
      <c r="J84">
        <v>0.5</v>
      </c>
      <c r="L84">
        <v>6.3</v>
      </c>
      <c r="M84" t="s">
        <v>21</v>
      </c>
      <c r="P84" t="s">
        <v>18</v>
      </c>
      <c r="S84" t="s">
        <v>21</v>
      </c>
      <c r="T84" t="s">
        <v>21</v>
      </c>
    </row>
    <row r="85" spans="1:20" x14ac:dyDescent="0.3">
      <c r="A85" s="30">
        <v>45295</v>
      </c>
      <c r="B85" t="s">
        <v>15</v>
      </c>
      <c r="C85" t="s">
        <v>16</v>
      </c>
      <c r="D85" t="s">
        <v>102</v>
      </c>
      <c r="E85" t="s">
        <v>26</v>
      </c>
      <c r="G85" t="s">
        <v>18</v>
      </c>
      <c r="H85" t="s">
        <v>19</v>
      </c>
      <c r="I85" t="s">
        <v>20</v>
      </c>
      <c r="J85">
        <v>2</v>
      </c>
      <c r="L85">
        <v>6.3</v>
      </c>
      <c r="M85" t="s">
        <v>21</v>
      </c>
      <c r="P85" t="s">
        <v>18</v>
      </c>
      <c r="S85" t="s">
        <v>21</v>
      </c>
      <c r="T85" t="s">
        <v>21</v>
      </c>
    </row>
    <row r="86" spans="1:20" x14ac:dyDescent="0.3">
      <c r="A86" s="30">
        <v>45349</v>
      </c>
      <c r="B86" t="s">
        <v>15</v>
      </c>
      <c r="C86" t="s">
        <v>16</v>
      </c>
      <c r="D86" t="s">
        <v>103</v>
      </c>
      <c r="E86" t="s">
        <v>26</v>
      </c>
      <c r="G86" t="s">
        <v>18</v>
      </c>
      <c r="H86" t="s">
        <v>19</v>
      </c>
      <c r="I86" t="s">
        <v>20</v>
      </c>
      <c r="J86">
        <v>0.3</v>
      </c>
      <c r="L86">
        <v>2.7</v>
      </c>
      <c r="M86" t="s">
        <v>21</v>
      </c>
      <c r="P86" t="s">
        <v>18</v>
      </c>
      <c r="S86" t="s">
        <v>21</v>
      </c>
      <c r="T86" t="s">
        <v>21</v>
      </c>
    </row>
    <row r="87" spans="1:20" x14ac:dyDescent="0.3">
      <c r="A87" s="30">
        <v>45294</v>
      </c>
      <c r="B87" t="s">
        <v>15</v>
      </c>
      <c r="C87" t="s">
        <v>16</v>
      </c>
      <c r="D87" t="s">
        <v>103</v>
      </c>
      <c r="E87" t="s">
        <v>26</v>
      </c>
      <c r="G87" t="s">
        <v>18</v>
      </c>
      <c r="H87" t="s">
        <v>19</v>
      </c>
      <c r="I87" t="s">
        <v>20</v>
      </c>
      <c r="J87">
        <v>0.4</v>
      </c>
      <c r="L87">
        <v>2.7</v>
      </c>
      <c r="M87" t="s">
        <v>21</v>
      </c>
      <c r="P87" t="s">
        <v>18</v>
      </c>
      <c r="S87" t="s">
        <v>21</v>
      </c>
      <c r="T87" t="s">
        <v>21</v>
      </c>
    </row>
    <row r="88" spans="1:20" x14ac:dyDescent="0.3">
      <c r="A88" s="30">
        <v>45300</v>
      </c>
      <c r="B88" t="s">
        <v>15</v>
      </c>
      <c r="C88" t="s">
        <v>16</v>
      </c>
      <c r="D88" t="s">
        <v>131</v>
      </c>
      <c r="E88" t="s">
        <v>26</v>
      </c>
      <c r="G88" t="s">
        <v>18</v>
      </c>
      <c r="H88" t="s">
        <v>19</v>
      </c>
      <c r="I88" t="s">
        <v>20</v>
      </c>
      <c r="J88">
        <v>0.3</v>
      </c>
      <c r="L88">
        <v>0.6</v>
      </c>
      <c r="M88" t="s">
        <v>21</v>
      </c>
      <c r="P88" t="s">
        <v>18</v>
      </c>
      <c r="S88" t="s">
        <v>21</v>
      </c>
      <c r="T88" t="s">
        <v>21</v>
      </c>
    </row>
    <row r="89" spans="1:20" x14ac:dyDescent="0.3">
      <c r="A89" s="30">
        <v>45299</v>
      </c>
      <c r="B89" t="s">
        <v>15</v>
      </c>
      <c r="C89" t="s">
        <v>16</v>
      </c>
      <c r="D89" t="s">
        <v>131</v>
      </c>
      <c r="E89" t="s">
        <v>26</v>
      </c>
      <c r="G89" t="s">
        <v>18</v>
      </c>
      <c r="H89" t="s">
        <v>19</v>
      </c>
      <c r="I89" t="s">
        <v>20</v>
      </c>
      <c r="J89">
        <v>0.3</v>
      </c>
      <c r="L89">
        <v>0.6</v>
      </c>
      <c r="M89" t="s">
        <v>21</v>
      </c>
      <c r="P89" t="s">
        <v>18</v>
      </c>
      <c r="S89" t="s">
        <v>21</v>
      </c>
      <c r="T89" t="s">
        <v>21</v>
      </c>
    </row>
    <row r="90" spans="1:20" x14ac:dyDescent="0.3">
      <c r="A90" s="30">
        <v>45299</v>
      </c>
      <c r="B90" t="s">
        <v>15</v>
      </c>
      <c r="C90" t="s">
        <v>16</v>
      </c>
      <c r="D90" t="s">
        <v>132</v>
      </c>
      <c r="E90" t="s">
        <v>26</v>
      </c>
      <c r="G90" t="s">
        <v>18</v>
      </c>
      <c r="H90" t="s">
        <v>19</v>
      </c>
      <c r="I90" t="s">
        <v>20</v>
      </c>
      <c r="J90">
        <v>0.3</v>
      </c>
      <c r="L90">
        <v>0.3</v>
      </c>
      <c r="M90" t="s">
        <v>21</v>
      </c>
      <c r="P90" t="s">
        <v>18</v>
      </c>
      <c r="S90" t="s">
        <v>21</v>
      </c>
      <c r="T90" t="s">
        <v>21</v>
      </c>
    </row>
    <row r="91" spans="1:20" x14ac:dyDescent="0.3">
      <c r="A91" s="30">
        <v>45313</v>
      </c>
      <c r="B91" t="s">
        <v>15</v>
      </c>
      <c r="C91" t="s">
        <v>16</v>
      </c>
      <c r="D91" t="s">
        <v>133</v>
      </c>
      <c r="E91" t="s">
        <v>26</v>
      </c>
      <c r="G91" t="s">
        <v>18</v>
      </c>
      <c r="H91" t="s">
        <v>19</v>
      </c>
      <c r="I91" t="s">
        <v>20</v>
      </c>
      <c r="J91">
        <v>1.4</v>
      </c>
      <c r="L91">
        <v>6.8</v>
      </c>
      <c r="M91" t="s">
        <v>21</v>
      </c>
      <c r="P91" t="s">
        <v>18</v>
      </c>
      <c r="S91" t="s">
        <v>21</v>
      </c>
      <c r="T91" t="s">
        <v>21</v>
      </c>
    </row>
    <row r="92" spans="1:20" x14ac:dyDescent="0.3">
      <c r="A92" s="30">
        <v>45314</v>
      </c>
      <c r="B92" t="s">
        <v>15</v>
      </c>
      <c r="C92" t="s">
        <v>16</v>
      </c>
      <c r="D92" t="s">
        <v>133</v>
      </c>
      <c r="E92" t="s">
        <v>26</v>
      </c>
      <c r="G92" t="s">
        <v>18</v>
      </c>
      <c r="H92" t="s">
        <v>19</v>
      </c>
      <c r="I92" t="s">
        <v>20</v>
      </c>
      <c r="J92">
        <v>0.5</v>
      </c>
      <c r="L92">
        <v>6.8</v>
      </c>
      <c r="M92" t="s">
        <v>21</v>
      </c>
      <c r="P92" t="s">
        <v>18</v>
      </c>
      <c r="S92" t="s">
        <v>21</v>
      </c>
      <c r="T92" t="s">
        <v>21</v>
      </c>
    </row>
    <row r="93" spans="1:20" x14ac:dyDescent="0.3">
      <c r="A93" s="30">
        <v>45316</v>
      </c>
      <c r="B93" t="s">
        <v>15</v>
      </c>
      <c r="C93" t="s">
        <v>16</v>
      </c>
      <c r="D93" t="s">
        <v>133</v>
      </c>
      <c r="E93" t="s">
        <v>26</v>
      </c>
      <c r="G93" t="s">
        <v>18</v>
      </c>
      <c r="H93" t="s">
        <v>19</v>
      </c>
      <c r="I93" t="s">
        <v>20</v>
      </c>
      <c r="J93">
        <v>1.4</v>
      </c>
      <c r="L93">
        <v>6.8</v>
      </c>
      <c r="M93" t="s">
        <v>21</v>
      </c>
      <c r="P93" t="s">
        <v>18</v>
      </c>
      <c r="S93" t="s">
        <v>21</v>
      </c>
      <c r="T93" t="s">
        <v>21</v>
      </c>
    </row>
    <row r="94" spans="1:20" x14ac:dyDescent="0.3">
      <c r="A94" s="30">
        <v>45362</v>
      </c>
      <c r="B94" t="s">
        <v>15</v>
      </c>
      <c r="C94" t="s">
        <v>16</v>
      </c>
      <c r="D94" t="s">
        <v>133</v>
      </c>
      <c r="E94" t="s">
        <v>26</v>
      </c>
      <c r="G94" t="s">
        <v>18</v>
      </c>
      <c r="H94" t="s">
        <v>19</v>
      </c>
      <c r="I94" t="s">
        <v>20</v>
      </c>
      <c r="J94">
        <v>1</v>
      </c>
      <c r="L94">
        <v>6.8</v>
      </c>
      <c r="M94" t="s">
        <v>21</v>
      </c>
      <c r="N94" s="30"/>
      <c r="P94" t="s">
        <v>18</v>
      </c>
      <c r="S94" t="s">
        <v>21</v>
      </c>
      <c r="T94" t="s">
        <v>21</v>
      </c>
    </row>
    <row r="95" spans="1:20" x14ac:dyDescent="0.3">
      <c r="A95" s="30">
        <v>45352</v>
      </c>
      <c r="B95" t="s">
        <v>15</v>
      </c>
      <c r="C95" t="s">
        <v>16</v>
      </c>
      <c r="D95" t="s">
        <v>133</v>
      </c>
      <c r="E95" t="s">
        <v>26</v>
      </c>
      <c r="G95" t="s">
        <v>18</v>
      </c>
      <c r="H95" t="s">
        <v>19</v>
      </c>
      <c r="I95" t="s">
        <v>20</v>
      </c>
      <c r="J95">
        <v>0.5</v>
      </c>
      <c r="L95">
        <v>6.8</v>
      </c>
      <c r="M95" t="s">
        <v>21</v>
      </c>
      <c r="N95" s="30"/>
      <c r="P95" t="s">
        <v>18</v>
      </c>
      <c r="S95" t="s">
        <v>21</v>
      </c>
      <c r="T95" t="s">
        <v>21</v>
      </c>
    </row>
    <row r="96" spans="1:20" x14ac:dyDescent="0.3">
      <c r="A96" s="30">
        <v>45376</v>
      </c>
      <c r="B96" t="s">
        <v>15</v>
      </c>
      <c r="C96" t="s">
        <v>16</v>
      </c>
      <c r="D96" t="s">
        <v>133</v>
      </c>
      <c r="E96" t="s">
        <v>26</v>
      </c>
      <c r="G96" t="s">
        <v>18</v>
      </c>
      <c r="H96" t="s">
        <v>19</v>
      </c>
      <c r="I96" t="s">
        <v>20</v>
      </c>
      <c r="J96">
        <v>0.7</v>
      </c>
      <c r="L96">
        <v>6.8</v>
      </c>
      <c r="M96" t="s">
        <v>21</v>
      </c>
      <c r="N96" s="30"/>
      <c r="P96" t="s">
        <v>18</v>
      </c>
      <c r="S96" t="s">
        <v>21</v>
      </c>
      <c r="T96" t="s">
        <v>21</v>
      </c>
    </row>
    <row r="97" spans="1:20" x14ac:dyDescent="0.3">
      <c r="A97" s="30">
        <v>45301</v>
      </c>
      <c r="B97" t="s">
        <v>15</v>
      </c>
      <c r="C97" t="s">
        <v>16</v>
      </c>
      <c r="D97" t="s">
        <v>133</v>
      </c>
      <c r="E97" t="s">
        <v>26</v>
      </c>
      <c r="G97" t="s">
        <v>18</v>
      </c>
      <c r="H97" t="s">
        <v>19</v>
      </c>
      <c r="I97" t="s">
        <v>20</v>
      </c>
      <c r="J97">
        <v>1</v>
      </c>
      <c r="L97">
        <v>6.8</v>
      </c>
      <c r="M97" t="s">
        <v>21</v>
      </c>
      <c r="N97" s="30"/>
      <c r="P97" t="s">
        <v>18</v>
      </c>
      <c r="S97" t="s">
        <v>21</v>
      </c>
      <c r="T97" t="s">
        <v>21</v>
      </c>
    </row>
    <row r="98" spans="1:20" x14ac:dyDescent="0.3">
      <c r="A98" s="30">
        <v>45365</v>
      </c>
      <c r="B98" t="s">
        <v>15</v>
      </c>
      <c r="C98" t="s">
        <v>16</v>
      </c>
      <c r="D98" t="s">
        <v>134</v>
      </c>
      <c r="E98" t="s">
        <v>26</v>
      </c>
      <c r="G98" t="s">
        <v>18</v>
      </c>
      <c r="H98" t="s">
        <v>19</v>
      </c>
      <c r="I98" t="s">
        <v>20</v>
      </c>
      <c r="J98">
        <v>0.3</v>
      </c>
      <c r="L98">
        <v>10.9</v>
      </c>
      <c r="M98" t="s">
        <v>21</v>
      </c>
      <c r="N98" s="30"/>
      <c r="P98" t="s">
        <v>18</v>
      </c>
      <c r="S98" t="s">
        <v>21</v>
      </c>
      <c r="T98" t="s">
        <v>21</v>
      </c>
    </row>
    <row r="99" spans="1:20" x14ac:dyDescent="0.3">
      <c r="A99" s="30">
        <v>45313</v>
      </c>
      <c r="B99" t="s">
        <v>15</v>
      </c>
      <c r="C99" t="s">
        <v>16</v>
      </c>
      <c r="D99" t="s">
        <v>134</v>
      </c>
      <c r="E99" t="s">
        <v>26</v>
      </c>
      <c r="G99" t="s">
        <v>18</v>
      </c>
      <c r="H99" t="s">
        <v>19</v>
      </c>
      <c r="I99" t="s">
        <v>20</v>
      </c>
      <c r="J99">
        <v>1.2</v>
      </c>
      <c r="L99">
        <v>10.9</v>
      </c>
      <c r="M99" t="s">
        <v>21</v>
      </c>
      <c r="N99" s="30"/>
      <c r="P99" t="s">
        <v>18</v>
      </c>
      <c r="S99" t="s">
        <v>21</v>
      </c>
      <c r="T99" t="s">
        <v>21</v>
      </c>
    </row>
    <row r="100" spans="1:20" x14ac:dyDescent="0.3">
      <c r="A100" s="30">
        <v>45329</v>
      </c>
      <c r="B100" t="s">
        <v>15</v>
      </c>
      <c r="C100" t="s">
        <v>16</v>
      </c>
      <c r="D100" t="s">
        <v>134</v>
      </c>
      <c r="E100" t="s">
        <v>26</v>
      </c>
      <c r="G100" t="s">
        <v>18</v>
      </c>
      <c r="H100" t="s">
        <v>19</v>
      </c>
      <c r="I100" t="s">
        <v>20</v>
      </c>
      <c r="J100">
        <v>1.4</v>
      </c>
      <c r="L100">
        <v>10.9</v>
      </c>
      <c r="M100" t="s">
        <v>21</v>
      </c>
      <c r="N100" s="30"/>
      <c r="P100" t="s">
        <v>18</v>
      </c>
      <c r="S100" t="s">
        <v>21</v>
      </c>
      <c r="T100" t="s">
        <v>21</v>
      </c>
    </row>
    <row r="101" spans="1:20" x14ac:dyDescent="0.3">
      <c r="A101" s="30">
        <v>45315</v>
      </c>
      <c r="B101" t="s">
        <v>15</v>
      </c>
      <c r="C101" t="s">
        <v>16</v>
      </c>
      <c r="D101" t="s">
        <v>134</v>
      </c>
      <c r="E101" t="s">
        <v>26</v>
      </c>
      <c r="G101" t="s">
        <v>18</v>
      </c>
      <c r="H101" t="s">
        <v>19</v>
      </c>
      <c r="I101" t="s">
        <v>20</v>
      </c>
      <c r="J101">
        <v>0.4</v>
      </c>
      <c r="L101">
        <v>10.9</v>
      </c>
      <c r="M101" t="s">
        <v>21</v>
      </c>
      <c r="P101" t="s">
        <v>18</v>
      </c>
      <c r="S101" t="s">
        <v>21</v>
      </c>
      <c r="T101" t="s">
        <v>21</v>
      </c>
    </row>
    <row r="102" spans="1:20" x14ac:dyDescent="0.3">
      <c r="A102" s="30">
        <v>45303</v>
      </c>
      <c r="B102" t="s">
        <v>15</v>
      </c>
      <c r="C102" t="s">
        <v>16</v>
      </c>
      <c r="D102" t="s">
        <v>134</v>
      </c>
      <c r="E102" t="s">
        <v>26</v>
      </c>
      <c r="G102" t="s">
        <v>18</v>
      </c>
      <c r="H102" t="s">
        <v>19</v>
      </c>
      <c r="I102" t="s">
        <v>20</v>
      </c>
      <c r="J102">
        <v>2</v>
      </c>
      <c r="L102">
        <v>10.9</v>
      </c>
      <c r="M102" t="s">
        <v>21</v>
      </c>
      <c r="P102" t="s">
        <v>18</v>
      </c>
      <c r="S102" t="s">
        <v>21</v>
      </c>
      <c r="T102" t="s">
        <v>21</v>
      </c>
    </row>
    <row r="103" spans="1:20" x14ac:dyDescent="0.3">
      <c r="A103" s="30">
        <v>45327</v>
      </c>
      <c r="B103" t="s">
        <v>15</v>
      </c>
      <c r="C103" t="s">
        <v>16</v>
      </c>
      <c r="D103" t="s">
        <v>134</v>
      </c>
      <c r="E103" t="s">
        <v>26</v>
      </c>
      <c r="G103" t="s">
        <v>18</v>
      </c>
      <c r="H103" t="s">
        <v>19</v>
      </c>
      <c r="I103" t="s">
        <v>20</v>
      </c>
      <c r="J103">
        <v>1</v>
      </c>
      <c r="L103">
        <v>10.9</v>
      </c>
      <c r="M103" t="s">
        <v>21</v>
      </c>
      <c r="P103" t="s">
        <v>18</v>
      </c>
      <c r="S103" t="s">
        <v>21</v>
      </c>
      <c r="T103" t="s">
        <v>21</v>
      </c>
    </row>
    <row r="104" spans="1:20" x14ac:dyDescent="0.3">
      <c r="A104" s="30">
        <v>45364</v>
      </c>
      <c r="B104" t="s">
        <v>15</v>
      </c>
      <c r="C104" t="s">
        <v>16</v>
      </c>
      <c r="D104" t="s">
        <v>134</v>
      </c>
      <c r="E104" t="s">
        <v>26</v>
      </c>
      <c r="G104" t="s">
        <v>18</v>
      </c>
      <c r="H104" t="s">
        <v>19</v>
      </c>
      <c r="I104" t="s">
        <v>20</v>
      </c>
      <c r="J104">
        <v>0.4</v>
      </c>
      <c r="L104">
        <v>10.9</v>
      </c>
      <c r="M104" t="s">
        <v>21</v>
      </c>
      <c r="P104" t="s">
        <v>18</v>
      </c>
      <c r="S104" t="s">
        <v>21</v>
      </c>
      <c r="T104" t="s">
        <v>21</v>
      </c>
    </row>
    <row r="105" spans="1:20" x14ac:dyDescent="0.3">
      <c r="A105" s="30">
        <v>45351</v>
      </c>
      <c r="B105" t="s">
        <v>15</v>
      </c>
      <c r="C105" t="s">
        <v>16</v>
      </c>
      <c r="D105" t="s">
        <v>134</v>
      </c>
      <c r="E105" t="s">
        <v>26</v>
      </c>
      <c r="G105" t="s">
        <v>18</v>
      </c>
      <c r="H105" t="s">
        <v>19</v>
      </c>
      <c r="I105" t="s">
        <v>20</v>
      </c>
      <c r="J105">
        <v>2.9</v>
      </c>
      <c r="L105">
        <v>10.9</v>
      </c>
      <c r="M105" t="s">
        <v>21</v>
      </c>
      <c r="P105" t="s">
        <v>18</v>
      </c>
      <c r="S105" t="s">
        <v>21</v>
      </c>
      <c r="T105" t="s">
        <v>21</v>
      </c>
    </row>
    <row r="106" spans="1:20" x14ac:dyDescent="0.3">
      <c r="A106" s="30">
        <v>45336</v>
      </c>
      <c r="B106" t="s">
        <v>15</v>
      </c>
      <c r="C106" t="s">
        <v>16</v>
      </c>
      <c r="D106" t="s">
        <v>135</v>
      </c>
      <c r="E106" t="s">
        <v>26</v>
      </c>
      <c r="G106" t="s">
        <v>18</v>
      </c>
      <c r="H106" t="s">
        <v>19</v>
      </c>
      <c r="I106" t="s">
        <v>20</v>
      </c>
      <c r="J106">
        <v>0.4</v>
      </c>
      <c r="L106">
        <v>7.6</v>
      </c>
      <c r="M106" t="s">
        <v>21</v>
      </c>
      <c r="P106" t="s">
        <v>18</v>
      </c>
      <c r="S106" t="s">
        <v>21</v>
      </c>
      <c r="T106" t="s">
        <v>21</v>
      </c>
    </row>
    <row r="107" spans="1:20" x14ac:dyDescent="0.3">
      <c r="A107" s="30">
        <v>45308</v>
      </c>
      <c r="B107" t="s">
        <v>15</v>
      </c>
      <c r="C107" t="s">
        <v>16</v>
      </c>
      <c r="D107" t="s">
        <v>135</v>
      </c>
      <c r="E107" t="s">
        <v>26</v>
      </c>
      <c r="G107" t="s">
        <v>18</v>
      </c>
      <c r="H107" t="s">
        <v>19</v>
      </c>
      <c r="I107" t="s">
        <v>20</v>
      </c>
      <c r="J107">
        <v>0.3</v>
      </c>
      <c r="L107">
        <v>7.6</v>
      </c>
      <c r="M107" t="s">
        <v>21</v>
      </c>
      <c r="P107" t="s">
        <v>18</v>
      </c>
      <c r="S107" t="s">
        <v>21</v>
      </c>
      <c r="T107" t="s">
        <v>21</v>
      </c>
    </row>
    <row r="108" spans="1:20" x14ac:dyDescent="0.3">
      <c r="A108" s="30">
        <v>45307</v>
      </c>
      <c r="B108" t="s">
        <v>15</v>
      </c>
      <c r="C108" t="s">
        <v>16</v>
      </c>
      <c r="D108" t="s">
        <v>135</v>
      </c>
      <c r="E108" t="s">
        <v>26</v>
      </c>
      <c r="G108" t="s">
        <v>18</v>
      </c>
      <c r="H108" t="s">
        <v>19</v>
      </c>
      <c r="I108" t="s">
        <v>20</v>
      </c>
      <c r="J108">
        <v>0.6</v>
      </c>
      <c r="L108">
        <v>7.6</v>
      </c>
      <c r="M108" t="s">
        <v>21</v>
      </c>
      <c r="P108" t="s">
        <v>18</v>
      </c>
      <c r="S108" t="s">
        <v>21</v>
      </c>
      <c r="T108" t="s">
        <v>21</v>
      </c>
    </row>
    <row r="109" spans="1:20" x14ac:dyDescent="0.3">
      <c r="A109" s="30">
        <v>45306</v>
      </c>
      <c r="B109" t="s">
        <v>15</v>
      </c>
      <c r="C109" t="s">
        <v>16</v>
      </c>
      <c r="D109" t="s">
        <v>135</v>
      </c>
      <c r="E109" t="s">
        <v>26</v>
      </c>
      <c r="G109" t="s">
        <v>18</v>
      </c>
      <c r="H109" t="s">
        <v>19</v>
      </c>
      <c r="I109" t="s">
        <v>20</v>
      </c>
      <c r="J109">
        <v>1</v>
      </c>
      <c r="L109">
        <v>7.6</v>
      </c>
      <c r="M109" t="s">
        <v>21</v>
      </c>
      <c r="P109" t="s">
        <v>18</v>
      </c>
      <c r="S109" t="s">
        <v>21</v>
      </c>
      <c r="T109" t="s">
        <v>21</v>
      </c>
    </row>
    <row r="110" spans="1:20" x14ac:dyDescent="0.3">
      <c r="A110" s="30">
        <v>45322</v>
      </c>
      <c r="B110" t="s">
        <v>15</v>
      </c>
      <c r="C110" t="s">
        <v>16</v>
      </c>
      <c r="D110" t="s">
        <v>135</v>
      </c>
      <c r="E110" t="s">
        <v>26</v>
      </c>
      <c r="G110" t="s">
        <v>18</v>
      </c>
      <c r="H110" t="s">
        <v>19</v>
      </c>
      <c r="I110" t="s">
        <v>20</v>
      </c>
      <c r="J110">
        <v>1.4</v>
      </c>
      <c r="L110">
        <v>7.6</v>
      </c>
      <c r="M110" t="s">
        <v>21</v>
      </c>
      <c r="P110" t="s">
        <v>18</v>
      </c>
      <c r="S110" t="s">
        <v>21</v>
      </c>
      <c r="T110" t="s">
        <v>21</v>
      </c>
    </row>
    <row r="111" spans="1:20" x14ac:dyDescent="0.3">
      <c r="A111" s="30">
        <v>45335</v>
      </c>
      <c r="B111" t="s">
        <v>15</v>
      </c>
      <c r="C111" t="s">
        <v>16</v>
      </c>
      <c r="D111" t="s">
        <v>135</v>
      </c>
      <c r="E111" t="s">
        <v>26</v>
      </c>
      <c r="G111" t="s">
        <v>18</v>
      </c>
      <c r="H111" t="s">
        <v>19</v>
      </c>
      <c r="I111" t="s">
        <v>20</v>
      </c>
      <c r="J111">
        <v>1</v>
      </c>
      <c r="L111">
        <v>7.6</v>
      </c>
      <c r="M111" t="s">
        <v>21</v>
      </c>
      <c r="P111" t="s">
        <v>18</v>
      </c>
      <c r="S111" t="s">
        <v>21</v>
      </c>
      <c r="T111" t="s">
        <v>21</v>
      </c>
    </row>
    <row r="112" spans="1:20" x14ac:dyDescent="0.3">
      <c r="A112" s="30">
        <v>45328</v>
      </c>
      <c r="B112" t="s">
        <v>15</v>
      </c>
      <c r="C112" t="s">
        <v>16</v>
      </c>
      <c r="D112" t="s">
        <v>135</v>
      </c>
      <c r="E112" t="s">
        <v>26</v>
      </c>
      <c r="G112" t="s">
        <v>18</v>
      </c>
      <c r="H112" t="s">
        <v>19</v>
      </c>
      <c r="I112" t="s">
        <v>20</v>
      </c>
      <c r="J112">
        <v>0.3</v>
      </c>
      <c r="L112">
        <v>7.6</v>
      </c>
      <c r="M112" t="s">
        <v>21</v>
      </c>
      <c r="P112" t="s">
        <v>18</v>
      </c>
      <c r="S112" t="s">
        <v>21</v>
      </c>
      <c r="T112" t="s">
        <v>21</v>
      </c>
    </row>
    <row r="113" spans="1:20" x14ac:dyDescent="0.3">
      <c r="A113" s="30">
        <v>45334</v>
      </c>
      <c r="B113" t="s">
        <v>15</v>
      </c>
      <c r="C113" t="s">
        <v>16</v>
      </c>
      <c r="D113" t="s">
        <v>135</v>
      </c>
      <c r="E113" t="s">
        <v>26</v>
      </c>
      <c r="G113" t="s">
        <v>18</v>
      </c>
      <c r="H113" t="s">
        <v>19</v>
      </c>
      <c r="I113" t="s">
        <v>20</v>
      </c>
      <c r="J113">
        <v>1.9</v>
      </c>
      <c r="L113">
        <v>7.6</v>
      </c>
      <c r="M113" t="s">
        <v>21</v>
      </c>
      <c r="P113" t="s">
        <v>18</v>
      </c>
      <c r="S113" t="s">
        <v>21</v>
      </c>
      <c r="T113" t="s">
        <v>21</v>
      </c>
    </row>
    <row r="114" spans="1:20" x14ac:dyDescent="0.3">
      <c r="A114" s="30">
        <v>45324</v>
      </c>
      <c r="B114" t="s">
        <v>15</v>
      </c>
      <c r="C114" t="s">
        <v>16</v>
      </c>
      <c r="D114" t="s">
        <v>136</v>
      </c>
      <c r="E114" t="s">
        <v>26</v>
      </c>
      <c r="G114" t="s">
        <v>18</v>
      </c>
      <c r="H114" t="s">
        <v>19</v>
      </c>
      <c r="I114" t="s">
        <v>20</v>
      </c>
      <c r="J114">
        <v>0.5</v>
      </c>
      <c r="L114">
        <v>3.3</v>
      </c>
      <c r="M114" t="s">
        <v>21</v>
      </c>
      <c r="P114" t="s">
        <v>18</v>
      </c>
      <c r="S114" t="s">
        <v>21</v>
      </c>
      <c r="T114" t="s">
        <v>21</v>
      </c>
    </row>
    <row r="115" spans="1:20" x14ac:dyDescent="0.3">
      <c r="A115" s="30">
        <v>45309</v>
      </c>
      <c r="B115" t="s">
        <v>15</v>
      </c>
      <c r="C115" t="s">
        <v>16</v>
      </c>
      <c r="D115" t="s">
        <v>136</v>
      </c>
      <c r="E115" t="s">
        <v>26</v>
      </c>
      <c r="G115" t="s">
        <v>18</v>
      </c>
      <c r="H115" t="s">
        <v>19</v>
      </c>
      <c r="I115" t="s">
        <v>20</v>
      </c>
      <c r="J115">
        <v>1</v>
      </c>
      <c r="L115">
        <v>3.3</v>
      </c>
      <c r="M115" t="s">
        <v>21</v>
      </c>
      <c r="P115" t="s">
        <v>18</v>
      </c>
      <c r="S115" t="s">
        <v>21</v>
      </c>
      <c r="T115" t="s">
        <v>21</v>
      </c>
    </row>
    <row r="116" spans="1:20" x14ac:dyDescent="0.3">
      <c r="A116" s="30">
        <v>45334</v>
      </c>
      <c r="B116" t="s">
        <v>15</v>
      </c>
      <c r="C116" t="s">
        <v>16</v>
      </c>
      <c r="D116" t="s">
        <v>136</v>
      </c>
      <c r="E116" t="s">
        <v>26</v>
      </c>
      <c r="G116" t="s">
        <v>18</v>
      </c>
      <c r="H116" t="s">
        <v>19</v>
      </c>
      <c r="I116" t="s">
        <v>20</v>
      </c>
      <c r="J116">
        <v>0.8</v>
      </c>
      <c r="L116">
        <v>3.3</v>
      </c>
      <c r="M116" t="s">
        <v>21</v>
      </c>
      <c r="P116" t="s">
        <v>18</v>
      </c>
      <c r="S116" t="s">
        <v>21</v>
      </c>
      <c r="T116" t="s">
        <v>21</v>
      </c>
    </row>
    <row r="117" spans="1:20" x14ac:dyDescent="0.3">
      <c r="A117" s="30">
        <v>45323</v>
      </c>
      <c r="B117" t="s">
        <v>15</v>
      </c>
      <c r="C117" t="s">
        <v>16</v>
      </c>
      <c r="D117" t="s">
        <v>136</v>
      </c>
      <c r="E117" t="s">
        <v>26</v>
      </c>
      <c r="G117" t="s">
        <v>18</v>
      </c>
      <c r="H117" t="s">
        <v>19</v>
      </c>
      <c r="I117" t="s">
        <v>20</v>
      </c>
      <c r="J117">
        <v>1</v>
      </c>
      <c r="L117">
        <v>3.3</v>
      </c>
      <c r="M117" t="s">
        <v>21</v>
      </c>
      <c r="P117" t="s">
        <v>18</v>
      </c>
      <c r="S117" t="s">
        <v>21</v>
      </c>
      <c r="T117" t="s">
        <v>21</v>
      </c>
    </row>
    <row r="118" spans="1:20" x14ac:dyDescent="0.3">
      <c r="A118" s="30">
        <v>45328</v>
      </c>
      <c r="B118" t="s">
        <v>15</v>
      </c>
      <c r="C118" t="s">
        <v>16</v>
      </c>
      <c r="D118" t="s">
        <v>137</v>
      </c>
      <c r="E118" t="s">
        <v>26</v>
      </c>
      <c r="G118" t="s">
        <v>18</v>
      </c>
      <c r="H118" t="s">
        <v>19</v>
      </c>
      <c r="I118" t="s">
        <v>20</v>
      </c>
      <c r="J118">
        <v>0.4</v>
      </c>
      <c r="L118">
        <v>5.3</v>
      </c>
      <c r="M118" t="s">
        <v>21</v>
      </c>
      <c r="P118" t="s">
        <v>18</v>
      </c>
      <c r="S118" t="s">
        <v>21</v>
      </c>
      <c r="T118" t="s">
        <v>21</v>
      </c>
    </row>
    <row r="119" spans="1:20" x14ac:dyDescent="0.3">
      <c r="A119" s="30">
        <v>45363</v>
      </c>
      <c r="B119" t="s">
        <v>15</v>
      </c>
      <c r="C119" t="s">
        <v>16</v>
      </c>
      <c r="D119" t="s">
        <v>137</v>
      </c>
      <c r="E119" t="s">
        <v>26</v>
      </c>
      <c r="G119" t="s">
        <v>18</v>
      </c>
      <c r="H119" t="s">
        <v>19</v>
      </c>
      <c r="I119" t="s">
        <v>20</v>
      </c>
      <c r="J119">
        <v>0.5</v>
      </c>
      <c r="L119">
        <v>5.3</v>
      </c>
      <c r="M119" t="s">
        <v>21</v>
      </c>
      <c r="P119" t="s">
        <v>18</v>
      </c>
      <c r="S119" t="s">
        <v>21</v>
      </c>
      <c r="T119" t="s">
        <v>21</v>
      </c>
    </row>
    <row r="120" spans="1:20" x14ac:dyDescent="0.3">
      <c r="A120" s="30">
        <v>45320</v>
      </c>
      <c r="B120" t="s">
        <v>15</v>
      </c>
      <c r="C120" t="s">
        <v>16</v>
      </c>
      <c r="D120" t="s">
        <v>137</v>
      </c>
      <c r="E120" t="s">
        <v>26</v>
      </c>
      <c r="G120" t="s">
        <v>18</v>
      </c>
      <c r="H120" t="s">
        <v>19</v>
      </c>
      <c r="I120" t="s">
        <v>20</v>
      </c>
      <c r="J120">
        <v>0.5</v>
      </c>
      <c r="L120">
        <v>5.3</v>
      </c>
      <c r="M120" t="s">
        <v>21</v>
      </c>
      <c r="P120" t="s">
        <v>18</v>
      </c>
      <c r="S120" t="s">
        <v>21</v>
      </c>
      <c r="T120" t="s">
        <v>21</v>
      </c>
    </row>
    <row r="121" spans="1:20" x14ac:dyDescent="0.3">
      <c r="A121" s="30">
        <v>45365</v>
      </c>
      <c r="B121" t="s">
        <v>15</v>
      </c>
      <c r="C121" t="s">
        <v>16</v>
      </c>
      <c r="D121" t="s">
        <v>137</v>
      </c>
      <c r="E121" t="s">
        <v>26</v>
      </c>
      <c r="G121" t="s">
        <v>18</v>
      </c>
      <c r="H121" t="s">
        <v>19</v>
      </c>
      <c r="I121" t="s">
        <v>20</v>
      </c>
      <c r="J121">
        <v>0.5</v>
      </c>
      <c r="L121">
        <v>5.3</v>
      </c>
      <c r="M121" t="s">
        <v>21</v>
      </c>
      <c r="P121" t="s">
        <v>18</v>
      </c>
      <c r="S121" t="s">
        <v>21</v>
      </c>
      <c r="T121" t="s">
        <v>21</v>
      </c>
    </row>
    <row r="122" spans="1:20" x14ac:dyDescent="0.3">
      <c r="A122" s="30">
        <v>45377</v>
      </c>
      <c r="B122" t="s">
        <v>15</v>
      </c>
      <c r="C122" t="s">
        <v>16</v>
      </c>
      <c r="D122" t="s">
        <v>137</v>
      </c>
      <c r="E122" t="s">
        <v>26</v>
      </c>
      <c r="G122" t="s">
        <v>18</v>
      </c>
      <c r="H122" t="s">
        <v>19</v>
      </c>
      <c r="I122" t="s">
        <v>20</v>
      </c>
      <c r="J122">
        <v>0.8</v>
      </c>
      <c r="L122">
        <v>5.3</v>
      </c>
      <c r="M122" t="s">
        <v>21</v>
      </c>
      <c r="P122" t="s">
        <v>18</v>
      </c>
      <c r="S122" t="s">
        <v>21</v>
      </c>
      <c r="T122" t="s">
        <v>21</v>
      </c>
    </row>
    <row r="123" spans="1:20" x14ac:dyDescent="0.3">
      <c r="A123" s="30">
        <v>45319</v>
      </c>
      <c r="B123" t="s">
        <v>15</v>
      </c>
      <c r="C123" t="s">
        <v>16</v>
      </c>
      <c r="D123" t="s">
        <v>137</v>
      </c>
      <c r="E123" t="s">
        <v>26</v>
      </c>
      <c r="G123" t="s">
        <v>18</v>
      </c>
      <c r="H123" t="s">
        <v>19</v>
      </c>
      <c r="I123" t="s">
        <v>20</v>
      </c>
      <c r="J123">
        <v>1</v>
      </c>
      <c r="L123">
        <v>5.3</v>
      </c>
      <c r="M123" t="s">
        <v>21</v>
      </c>
      <c r="P123" t="s">
        <v>18</v>
      </c>
      <c r="S123" t="s">
        <v>21</v>
      </c>
      <c r="T123" t="s">
        <v>21</v>
      </c>
    </row>
    <row r="124" spans="1:20" x14ac:dyDescent="0.3">
      <c r="A124" s="30">
        <v>45320</v>
      </c>
      <c r="B124" t="s">
        <v>15</v>
      </c>
      <c r="C124" t="s">
        <v>16</v>
      </c>
      <c r="D124" t="s">
        <v>138</v>
      </c>
      <c r="E124" t="s">
        <v>26</v>
      </c>
      <c r="G124" t="s">
        <v>18</v>
      </c>
      <c r="H124" t="s">
        <v>19</v>
      </c>
      <c r="I124" t="s">
        <v>20</v>
      </c>
      <c r="J124">
        <v>0.5</v>
      </c>
      <c r="L124">
        <v>2.4</v>
      </c>
      <c r="M124" t="s">
        <v>21</v>
      </c>
      <c r="P124" t="s">
        <v>18</v>
      </c>
      <c r="S124" t="s">
        <v>21</v>
      </c>
    </row>
    <row r="125" spans="1:20" x14ac:dyDescent="0.3">
      <c r="A125" s="30">
        <v>45321</v>
      </c>
      <c r="B125" t="s">
        <v>15</v>
      </c>
      <c r="C125" t="s">
        <v>16</v>
      </c>
      <c r="D125" t="s">
        <v>138</v>
      </c>
      <c r="E125" t="s">
        <v>26</v>
      </c>
      <c r="G125" t="s">
        <v>18</v>
      </c>
      <c r="H125" t="s">
        <v>19</v>
      </c>
      <c r="I125" t="s">
        <v>20</v>
      </c>
      <c r="J125">
        <v>1.1000000000000001</v>
      </c>
      <c r="L125">
        <v>2.4</v>
      </c>
      <c r="M125" t="s">
        <v>21</v>
      </c>
      <c r="P125" t="s">
        <v>18</v>
      </c>
      <c r="S125" t="s">
        <v>21</v>
      </c>
    </row>
    <row r="126" spans="1:20" x14ac:dyDescent="0.3">
      <c r="A126" s="30">
        <v>45327</v>
      </c>
      <c r="B126" t="s">
        <v>15</v>
      </c>
      <c r="C126" t="s">
        <v>16</v>
      </c>
      <c r="D126" t="s">
        <v>138</v>
      </c>
      <c r="E126" t="s">
        <v>26</v>
      </c>
      <c r="G126" t="s">
        <v>18</v>
      </c>
      <c r="H126" t="s">
        <v>19</v>
      </c>
      <c r="I126" t="s">
        <v>20</v>
      </c>
      <c r="J126">
        <v>0.3</v>
      </c>
      <c r="L126">
        <v>2.4</v>
      </c>
      <c r="M126" t="s">
        <v>21</v>
      </c>
      <c r="P126" t="s">
        <v>18</v>
      </c>
      <c r="S126" t="s">
        <v>21</v>
      </c>
      <c r="T126" t="s">
        <v>21</v>
      </c>
    </row>
    <row r="127" spans="1:20" x14ac:dyDescent="0.3">
      <c r="A127" s="30">
        <v>45323</v>
      </c>
      <c r="B127" t="s">
        <v>15</v>
      </c>
      <c r="C127" t="s">
        <v>16</v>
      </c>
      <c r="D127" t="s">
        <v>138</v>
      </c>
      <c r="E127" t="s">
        <v>26</v>
      </c>
      <c r="G127" t="s">
        <v>18</v>
      </c>
      <c r="H127" t="s">
        <v>19</v>
      </c>
      <c r="I127" t="s">
        <v>20</v>
      </c>
      <c r="J127">
        <v>0.5</v>
      </c>
      <c r="L127">
        <v>2.4</v>
      </c>
      <c r="M127" t="s">
        <v>21</v>
      </c>
      <c r="P127" t="s">
        <v>18</v>
      </c>
      <c r="S127" t="s">
        <v>21</v>
      </c>
      <c r="T127" t="s">
        <v>21</v>
      </c>
    </row>
    <row r="128" spans="1:20" x14ac:dyDescent="0.3">
      <c r="A128" s="30">
        <v>45362</v>
      </c>
      <c r="B128" t="s">
        <v>15</v>
      </c>
      <c r="C128" t="s">
        <v>16</v>
      </c>
      <c r="D128" t="s">
        <v>139</v>
      </c>
      <c r="E128" t="s">
        <v>26</v>
      </c>
      <c r="G128" t="s">
        <v>18</v>
      </c>
      <c r="H128" t="s">
        <v>19</v>
      </c>
      <c r="I128" t="s">
        <v>20</v>
      </c>
      <c r="J128">
        <v>1</v>
      </c>
      <c r="L128">
        <v>9.4</v>
      </c>
      <c r="M128" t="s">
        <v>21</v>
      </c>
      <c r="P128" t="s">
        <v>18</v>
      </c>
      <c r="S128" t="s">
        <v>21</v>
      </c>
      <c r="T128" t="s">
        <v>21</v>
      </c>
    </row>
    <row r="129" spans="1:20" x14ac:dyDescent="0.3">
      <c r="A129" s="30">
        <v>45321</v>
      </c>
      <c r="B129" t="s">
        <v>15</v>
      </c>
      <c r="C129" t="s">
        <v>16</v>
      </c>
      <c r="D129" t="s">
        <v>139</v>
      </c>
      <c r="E129" t="s">
        <v>26</v>
      </c>
      <c r="G129" t="s">
        <v>18</v>
      </c>
      <c r="H129" t="s">
        <v>19</v>
      </c>
      <c r="I129" t="s">
        <v>20</v>
      </c>
      <c r="J129">
        <v>0.5</v>
      </c>
      <c r="L129">
        <v>9.4</v>
      </c>
      <c r="M129" t="s">
        <v>21</v>
      </c>
      <c r="P129" t="s">
        <v>18</v>
      </c>
      <c r="S129" t="s">
        <v>21</v>
      </c>
      <c r="T129" t="s">
        <v>144</v>
      </c>
    </row>
    <row r="130" spans="1:20" x14ac:dyDescent="0.3">
      <c r="A130" s="30">
        <v>45363</v>
      </c>
      <c r="B130" t="s">
        <v>15</v>
      </c>
      <c r="C130" t="s">
        <v>16</v>
      </c>
      <c r="D130" t="s">
        <v>139</v>
      </c>
      <c r="E130" t="s">
        <v>26</v>
      </c>
      <c r="G130" t="s">
        <v>18</v>
      </c>
      <c r="H130" t="s">
        <v>19</v>
      </c>
      <c r="I130" t="s">
        <v>20</v>
      </c>
      <c r="J130">
        <v>0.5</v>
      </c>
      <c r="L130">
        <v>9.4</v>
      </c>
      <c r="M130" t="s">
        <v>21</v>
      </c>
      <c r="P130" t="s">
        <v>18</v>
      </c>
      <c r="S130" t="s">
        <v>21</v>
      </c>
      <c r="T130" t="s">
        <v>21</v>
      </c>
    </row>
    <row r="131" spans="1:20" x14ac:dyDescent="0.3">
      <c r="A131" s="30">
        <v>45363</v>
      </c>
      <c r="B131" t="s">
        <v>15</v>
      </c>
      <c r="C131" t="s">
        <v>16</v>
      </c>
      <c r="D131" t="s">
        <v>139</v>
      </c>
      <c r="E131" t="s">
        <v>26</v>
      </c>
      <c r="G131" t="s">
        <v>18</v>
      </c>
      <c r="H131" t="s">
        <v>19</v>
      </c>
      <c r="I131" t="s">
        <v>20</v>
      </c>
      <c r="J131">
        <v>0.3</v>
      </c>
      <c r="L131">
        <v>9.4</v>
      </c>
      <c r="M131" t="s">
        <v>21</v>
      </c>
      <c r="P131" t="s">
        <v>18</v>
      </c>
      <c r="S131" t="s">
        <v>21</v>
      </c>
      <c r="T131" t="s">
        <v>21</v>
      </c>
    </row>
    <row r="132" spans="1:20" x14ac:dyDescent="0.3">
      <c r="A132" s="30">
        <v>45327</v>
      </c>
      <c r="B132" t="s">
        <v>15</v>
      </c>
      <c r="C132" t="s">
        <v>16</v>
      </c>
      <c r="D132" t="s">
        <v>139</v>
      </c>
      <c r="E132" t="s">
        <v>26</v>
      </c>
      <c r="G132" t="s">
        <v>18</v>
      </c>
      <c r="H132" t="s">
        <v>19</v>
      </c>
      <c r="I132" t="s">
        <v>20</v>
      </c>
      <c r="J132">
        <v>0.3</v>
      </c>
      <c r="L132">
        <v>9.4</v>
      </c>
      <c r="M132" t="s">
        <v>21</v>
      </c>
      <c r="P132" t="s">
        <v>18</v>
      </c>
      <c r="S132" t="s">
        <v>21</v>
      </c>
      <c r="T132" t="s">
        <v>21</v>
      </c>
    </row>
    <row r="133" spans="1:20" x14ac:dyDescent="0.3">
      <c r="A133" s="30">
        <v>45376</v>
      </c>
      <c r="B133" t="s">
        <v>15</v>
      </c>
      <c r="C133" t="s">
        <v>16</v>
      </c>
      <c r="D133" t="s">
        <v>139</v>
      </c>
      <c r="E133" t="s">
        <v>26</v>
      </c>
      <c r="G133" t="s">
        <v>18</v>
      </c>
      <c r="H133" t="s">
        <v>19</v>
      </c>
      <c r="I133" t="s">
        <v>20</v>
      </c>
      <c r="J133">
        <v>0.6</v>
      </c>
      <c r="L133">
        <v>9.4</v>
      </c>
      <c r="M133" t="s">
        <v>21</v>
      </c>
      <c r="P133" t="s">
        <v>18</v>
      </c>
      <c r="S133" t="s">
        <v>21</v>
      </c>
      <c r="T133" t="s">
        <v>21</v>
      </c>
    </row>
    <row r="134" spans="1:20" x14ac:dyDescent="0.3">
      <c r="A134" s="30">
        <v>45336</v>
      </c>
      <c r="B134" t="s">
        <v>15</v>
      </c>
      <c r="C134" t="s">
        <v>16</v>
      </c>
      <c r="D134" t="s">
        <v>139</v>
      </c>
      <c r="E134" t="s">
        <v>26</v>
      </c>
      <c r="G134" t="s">
        <v>18</v>
      </c>
      <c r="H134" t="s">
        <v>19</v>
      </c>
      <c r="I134" t="s">
        <v>20</v>
      </c>
      <c r="J134">
        <v>1</v>
      </c>
      <c r="L134">
        <v>9.4</v>
      </c>
      <c r="M134" t="s">
        <v>21</v>
      </c>
      <c r="P134" t="s">
        <v>18</v>
      </c>
      <c r="S134" t="s">
        <v>21</v>
      </c>
      <c r="T134" t="s">
        <v>21</v>
      </c>
    </row>
    <row r="135" spans="1:20" x14ac:dyDescent="0.3">
      <c r="A135" s="30">
        <v>45335</v>
      </c>
      <c r="B135" t="s">
        <v>15</v>
      </c>
      <c r="C135" t="s">
        <v>16</v>
      </c>
      <c r="D135" t="s">
        <v>139</v>
      </c>
      <c r="E135" t="s">
        <v>26</v>
      </c>
      <c r="G135" t="s">
        <v>18</v>
      </c>
      <c r="H135" t="s">
        <v>19</v>
      </c>
      <c r="I135" t="s">
        <v>20</v>
      </c>
      <c r="J135">
        <v>1</v>
      </c>
      <c r="L135">
        <v>9.4</v>
      </c>
      <c r="M135" t="s">
        <v>21</v>
      </c>
      <c r="P135" t="s">
        <v>18</v>
      </c>
      <c r="S135" t="s">
        <v>21</v>
      </c>
      <c r="T135" t="s">
        <v>21</v>
      </c>
    </row>
    <row r="136" spans="1:20" x14ac:dyDescent="0.3">
      <c r="A136" s="30">
        <v>45352</v>
      </c>
      <c r="B136" t="s">
        <v>15</v>
      </c>
      <c r="C136" t="s">
        <v>16</v>
      </c>
      <c r="D136" t="s">
        <v>139</v>
      </c>
      <c r="E136" t="s">
        <v>26</v>
      </c>
      <c r="G136" t="s">
        <v>18</v>
      </c>
      <c r="H136" t="s">
        <v>19</v>
      </c>
      <c r="I136" t="s">
        <v>20</v>
      </c>
      <c r="J136">
        <v>0.3</v>
      </c>
      <c r="L136">
        <v>9.4</v>
      </c>
      <c r="M136" t="s">
        <v>21</v>
      </c>
      <c r="P136" t="s">
        <v>18</v>
      </c>
      <c r="S136" t="s">
        <v>21</v>
      </c>
      <c r="T136" t="s">
        <v>21</v>
      </c>
    </row>
    <row r="137" spans="1:20" x14ac:dyDescent="0.3">
      <c r="A137" s="30">
        <v>45376</v>
      </c>
      <c r="B137" t="s">
        <v>15</v>
      </c>
      <c r="C137" t="s">
        <v>16</v>
      </c>
      <c r="D137" t="s">
        <v>139</v>
      </c>
      <c r="E137" t="s">
        <v>26</v>
      </c>
      <c r="G137" t="s">
        <v>18</v>
      </c>
      <c r="H137" t="s">
        <v>19</v>
      </c>
      <c r="I137" t="s">
        <v>20</v>
      </c>
      <c r="J137">
        <v>0.9</v>
      </c>
      <c r="L137">
        <v>9.4</v>
      </c>
      <c r="M137" t="s">
        <v>21</v>
      </c>
      <c r="P137" t="s">
        <v>18</v>
      </c>
      <c r="S137" t="s">
        <v>21</v>
      </c>
      <c r="T137" t="s">
        <v>21</v>
      </c>
    </row>
    <row r="138" spans="1:20" x14ac:dyDescent="0.3">
      <c r="A138" s="30">
        <v>45355</v>
      </c>
      <c r="B138" t="s">
        <v>15</v>
      </c>
      <c r="C138" t="s">
        <v>16</v>
      </c>
      <c r="D138" t="s">
        <v>139</v>
      </c>
      <c r="E138" t="s">
        <v>26</v>
      </c>
      <c r="G138" t="s">
        <v>18</v>
      </c>
      <c r="H138" t="s">
        <v>19</v>
      </c>
      <c r="I138" t="s">
        <v>20</v>
      </c>
      <c r="J138">
        <v>3</v>
      </c>
      <c r="L138">
        <v>9.4</v>
      </c>
      <c r="M138" t="s">
        <v>21</v>
      </c>
      <c r="P138" t="s">
        <v>18</v>
      </c>
      <c r="S138" t="s">
        <v>21</v>
      </c>
      <c r="T138" t="s">
        <v>21</v>
      </c>
    </row>
    <row r="139" spans="1:20" x14ac:dyDescent="0.3">
      <c r="A139" s="30">
        <v>45327</v>
      </c>
      <c r="B139" t="s">
        <v>15</v>
      </c>
      <c r="C139" t="s">
        <v>16</v>
      </c>
      <c r="D139" t="s">
        <v>140</v>
      </c>
      <c r="E139" t="s">
        <v>26</v>
      </c>
      <c r="G139" t="s">
        <v>18</v>
      </c>
      <c r="H139" t="s">
        <v>19</v>
      </c>
      <c r="I139" t="s">
        <v>38</v>
      </c>
      <c r="J139">
        <v>0.9</v>
      </c>
      <c r="L139">
        <v>4.2</v>
      </c>
      <c r="M139" t="s">
        <v>21</v>
      </c>
      <c r="P139" t="s">
        <v>18</v>
      </c>
      <c r="S139" t="s">
        <v>21</v>
      </c>
      <c r="T139" t="s">
        <v>21</v>
      </c>
    </row>
    <row r="140" spans="1:20" x14ac:dyDescent="0.3">
      <c r="A140" s="30">
        <v>45337</v>
      </c>
      <c r="B140" t="s">
        <v>15</v>
      </c>
      <c r="C140" t="s">
        <v>16</v>
      </c>
      <c r="D140" t="s">
        <v>140</v>
      </c>
      <c r="E140" t="s">
        <v>26</v>
      </c>
      <c r="G140" t="s">
        <v>18</v>
      </c>
      <c r="H140" t="s">
        <v>19</v>
      </c>
      <c r="I140" t="s">
        <v>38</v>
      </c>
      <c r="J140">
        <v>0.8</v>
      </c>
      <c r="L140">
        <v>4.2</v>
      </c>
      <c r="M140" t="s">
        <v>21</v>
      </c>
      <c r="P140" t="s">
        <v>18</v>
      </c>
      <c r="S140" t="s">
        <v>21</v>
      </c>
    </row>
    <row r="141" spans="1:20" x14ac:dyDescent="0.3">
      <c r="A141" s="30">
        <v>45377</v>
      </c>
      <c r="B141" t="s">
        <v>15</v>
      </c>
      <c r="C141" t="s">
        <v>16</v>
      </c>
      <c r="D141" t="s">
        <v>140</v>
      </c>
      <c r="E141" t="s">
        <v>26</v>
      </c>
      <c r="G141" t="s">
        <v>18</v>
      </c>
      <c r="H141" t="s">
        <v>19</v>
      </c>
      <c r="I141" t="s">
        <v>38</v>
      </c>
      <c r="J141">
        <v>0.4</v>
      </c>
      <c r="L141">
        <v>4.2</v>
      </c>
      <c r="M141" t="s">
        <v>21</v>
      </c>
      <c r="P141" t="s">
        <v>18</v>
      </c>
      <c r="S141" t="s">
        <v>21</v>
      </c>
    </row>
    <row r="142" spans="1:20" x14ac:dyDescent="0.3">
      <c r="A142" s="30">
        <v>45348</v>
      </c>
      <c r="B142" t="s">
        <v>15</v>
      </c>
      <c r="C142" t="s">
        <v>16</v>
      </c>
      <c r="D142" t="s">
        <v>140</v>
      </c>
      <c r="E142" t="s">
        <v>26</v>
      </c>
      <c r="G142" t="s">
        <v>18</v>
      </c>
      <c r="H142" t="s">
        <v>19</v>
      </c>
      <c r="I142" t="s">
        <v>38</v>
      </c>
      <c r="J142">
        <v>0.8</v>
      </c>
      <c r="L142">
        <v>4.2</v>
      </c>
      <c r="M142" t="s">
        <v>21</v>
      </c>
      <c r="P142" t="s">
        <v>18</v>
      </c>
      <c r="S142" t="s">
        <v>21</v>
      </c>
    </row>
    <row r="143" spans="1:20" x14ac:dyDescent="0.3">
      <c r="A143" s="30">
        <v>45322</v>
      </c>
      <c r="B143" t="s">
        <v>15</v>
      </c>
      <c r="C143" t="s">
        <v>16</v>
      </c>
      <c r="D143" t="s">
        <v>140</v>
      </c>
      <c r="E143" t="s">
        <v>26</v>
      </c>
      <c r="G143" t="s">
        <v>18</v>
      </c>
      <c r="H143" t="s">
        <v>19</v>
      </c>
      <c r="I143" t="s">
        <v>38</v>
      </c>
      <c r="J143">
        <v>1</v>
      </c>
      <c r="L143">
        <v>4.2</v>
      </c>
      <c r="M143" t="s">
        <v>21</v>
      </c>
      <c r="P143" t="s">
        <v>18</v>
      </c>
      <c r="S143" t="s">
        <v>21</v>
      </c>
      <c r="T143" t="s">
        <v>21</v>
      </c>
    </row>
    <row r="144" spans="1:20" x14ac:dyDescent="0.3">
      <c r="A144" s="30">
        <v>45342</v>
      </c>
      <c r="B144" t="s">
        <v>15</v>
      </c>
      <c r="C144" t="s">
        <v>16</v>
      </c>
      <c r="D144" t="s">
        <v>140</v>
      </c>
      <c r="E144" t="s">
        <v>26</v>
      </c>
      <c r="G144" t="s">
        <v>18</v>
      </c>
      <c r="H144" t="s">
        <v>19</v>
      </c>
      <c r="I144" t="s">
        <v>38</v>
      </c>
      <c r="J144">
        <v>0.3</v>
      </c>
      <c r="L144">
        <v>4.2</v>
      </c>
      <c r="M144" t="s">
        <v>21</v>
      </c>
      <c r="P144" t="s">
        <v>18</v>
      </c>
      <c r="S144" t="s">
        <v>21</v>
      </c>
      <c r="T144" t="s">
        <v>21</v>
      </c>
    </row>
    <row r="145" spans="1:20" x14ac:dyDescent="0.3">
      <c r="A145" s="30">
        <v>45348</v>
      </c>
      <c r="B145" t="s">
        <v>15</v>
      </c>
      <c r="C145" t="s">
        <v>16</v>
      </c>
      <c r="D145" t="s">
        <v>141</v>
      </c>
      <c r="E145" t="s">
        <v>46</v>
      </c>
      <c r="G145" t="s">
        <v>18</v>
      </c>
      <c r="H145" t="s">
        <v>19</v>
      </c>
      <c r="I145" t="s">
        <v>20</v>
      </c>
      <c r="J145">
        <v>0.3</v>
      </c>
      <c r="L145">
        <v>28.4</v>
      </c>
      <c r="M145" t="s">
        <v>21</v>
      </c>
      <c r="P145" t="s">
        <v>18</v>
      </c>
      <c r="T145" t="s">
        <v>21</v>
      </c>
    </row>
    <row r="146" spans="1:20" x14ac:dyDescent="0.3">
      <c r="A146" s="30">
        <v>45343</v>
      </c>
      <c r="B146" t="s">
        <v>15</v>
      </c>
      <c r="C146" t="s">
        <v>16</v>
      </c>
      <c r="D146" t="s">
        <v>141</v>
      </c>
      <c r="E146" t="s">
        <v>46</v>
      </c>
      <c r="G146" t="s">
        <v>18</v>
      </c>
      <c r="H146" t="s">
        <v>19</v>
      </c>
      <c r="I146" t="s">
        <v>20</v>
      </c>
      <c r="J146">
        <v>0.3</v>
      </c>
      <c r="L146">
        <v>28.4</v>
      </c>
      <c r="M146" t="s">
        <v>21</v>
      </c>
      <c r="P146" t="s">
        <v>18</v>
      </c>
      <c r="T146" t="s">
        <v>21</v>
      </c>
    </row>
    <row r="147" spans="1:20" x14ac:dyDescent="0.3">
      <c r="A147" s="30">
        <v>45324</v>
      </c>
      <c r="B147" t="s">
        <v>15</v>
      </c>
      <c r="C147" t="s">
        <v>16</v>
      </c>
      <c r="D147" t="s">
        <v>142</v>
      </c>
      <c r="E147" t="s">
        <v>46</v>
      </c>
      <c r="G147" t="s">
        <v>18</v>
      </c>
      <c r="H147" t="s">
        <v>19</v>
      </c>
      <c r="I147" t="s">
        <v>20</v>
      </c>
      <c r="J147">
        <v>1</v>
      </c>
      <c r="L147">
        <v>1.8</v>
      </c>
      <c r="M147" t="s">
        <v>21</v>
      </c>
      <c r="P147" t="s">
        <v>18</v>
      </c>
      <c r="S147" t="s">
        <v>21</v>
      </c>
      <c r="T147" t="s">
        <v>21</v>
      </c>
    </row>
    <row r="148" spans="1:20" x14ac:dyDescent="0.3">
      <c r="A148" s="30">
        <v>45327</v>
      </c>
      <c r="B148" t="s">
        <v>15</v>
      </c>
      <c r="C148" t="s">
        <v>16</v>
      </c>
      <c r="D148" t="s">
        <v>142</v>
      </c>
      <c r="E148" t="s">
        <v>46</v>
      </c>
      <c r="G148" t="s">
        <v>18</v>
      </c>
      <c r="H148" t="s">
        <v>19</v>
      </c>
      <c r="I148" t="s">
        <v>20</v>
      </c>
      <c r="J148">
        <v>0.8</v>
      </c>
      <c r="L148">
        <v>1.8</v>
      </c>
      <c r="M148" t="s">
        <v>21</v>
      </c>
      <c r="P148" t="s">
        <v>18</v>
      </c>
      <c r="S148" t="s">
        <v>21</v>
      </c>
      <c r="T148" t="s">
        <v>21</v>
      </c>
    </row>
    <row r="149" spans="1:20" x14ac:dyDescent="0.3">
      <c r="A149" s="30">
        <v>45308</v>
      </c>
      <c r="B149" t="s">
        <v>15</v>
      </c>
      <c r="C149" t="s">
        <v>16</v>
      </c>
      <c r="D149" t="s">
        <v>22</v>
      </c>
      <c r="E149" t="s">
        <v>91</v>
      </c>
      <c r="G149" t="s">
        <v>18</v>
      </c>
      <c r="H149" t="s">
        <v>19</v>
      </c>
      <c r="I149" t="s">
        <v>20</v>
      </c>
      <c r="J149">
        <v>0.5</v>
      </c>
      <c r="L149">
        <v>91.8</v>
      </c>
      <c r="M149" t="s">
        <v>21</v>
      </c>
      <c r="P149" t="s">
        <v>18</v>
      </c>
      <c r="S149" t="s">
        <v>21</v>
      </c>
      <c r="T149" t="s">
        <v>21</v>
      </c>
    </row>
    <row r="150" spans="1:20" x14ac:dyDescent="0.3">
      <c r="A150" s="30">
        <v>45377</v>
      </c>
      <c r="B150" t="s">
        <v>15</v>
      </c>
      <c r="C150" t="s">
        <v>16</v>
      </c>
      <c r="D150" t="s">
        <v>23</v>
      </c>
      <c r="E150" t="s">
        <v>91</v>
      </c>
      <c r="G150" t="s">
        <v>18</v>
      </c>
      <c r="H150" t="s">
        <v>19</v>
      </c>
      <c r="I150" t="s">
        <v>20</v>
      </c>
      <c r="J150">
        <v>1.3</v>
      </c>
      <c r="L150">
        <v>282.39999999999998</v>
      </c>
      <c r="M150" t="s">
        <v>21</v>
      </c>
      <c r="P150" t="s">
        <v>18</v>
      </c>
      <c r="Q150" t="s">
        <v>164</v>
      </c>
      <c r="R150" t="s">
        <v>165</v>
      </c>
      <c r="S150" t="s">
        <v>21</v>
      </c>
      <c r="T150" t="s">
        <v>21</v>
      </c>
    </row>
    <row r="151" spans="1:20" x14ac:dyDescent="0.3">
      <c r="A151" s="30">
        <v>45334</v>
      </c>
      <c r="B151" t="s">
        <v>15</v>
      </c>
      <c r="C151" t="s">
        <v>16</v>
      </c>
      <c r="D151" t="s">
        <v>143</v>
      </c>
      <c r="E151" t="s">
        <v>47</v>
      </c>
      <c r="G151" t="s">
        <v>18</v>
      </c>
      <c r="H151" t="s">
        <v>19</v>
      </c>
      <c r="I151" t="s">
        <v>20</v>
      </c>
      <c r="J151">
        <v>0.5</v>
      </c>
      <c r="L151">
        <v>5.3</v>
      </c>
      <c r="M151" t="s">
        <v>21</v>
      </c>
      <c r="P151" t="s">
        <v>18</v>
      </c>
      <c r="S151" t="s">
        <v>144</v>
      </c>
      <c r="T151" t="s">
        <v>21</v>
      </c>
    </row>
    <row r="152" spans="1:20" x14ac:dyDescent="0.3">
      <c r="A152" s="30">
        <v>45348</v>
      </c>
      <c r="B152" t="s">
        <v>15</v>
      </c>
      <c r="C152" t="s">
        <v>16</v>
      </c>
      <c r="D152" t="s">
        <v>104</v>
      </c>
      <c r="E152" t="s">
        <v>47</v>
      </c>
      <c r="G152" t="s">
        <v>18</v>
      </c>
      <c r="H152" t="s">
        <v>19</v>
      </c>
      <c r="I152" t="s">
        <v>20</v>
      </c>
      <c r="J152">
        <v>0.5</v>
      </c>
      <c r="L152">
        <v>1.3</v>
      </c>
      <c r="M152" t="s">
        <v>21</v>
      </c>
      <c r="P152" t="s">
        <v>18</v>
      </c>
      <c r="S152" t="s">
        <v>21</v>
      </c>
      <c r="T152" t="s">
        <v>21</v>
      </c>
    </row>
    <row r="153" spans="1:20" x14ac:dyDescent="0.3">
      <c r="A153" s="30">
        <v>45380</v>
      </c>
      <c r="B153" t="s">
        <v>15</v>
      </c>
      <c r="C153" t="s">
        <v>16</v>
      </c>
      <c r="D153" t="s">
        <v>145</v>
      </c>
      <c r="E153" t="s">
        <v>47</v>
      </c>
      <c r="G153" t="s">
        <v>18</v>
      </c>
      <c r="H153" t="s">
        <v>19</v>
      </c>
      <c r="I153" t="s">
        <v>20</v>
      </c>
      <c r="J153">
        <v>0.5</v>
      </c>
      <c r="L153">
        <v>4.4000000000000004</v>
      </c>
      <c r="M153" t="s">
        <v>21</v>
      </c>
      <c r="P153" t="s">
        <v>18</v>
      </c>
      <c r="S153" t="s">
        <v>21</v>
      </c>
      <c r="T153" t="s">
        <v>21</v>
      </c>
    </row>
    <row r="154" spans="1:20" x14ac:dyDescent="0.3">
      <c r="A154" s="30">
        <v>45335</v>
      </c>
      <c r="B154" t="s">
        <v>15</v>
      </c>
      <c r="C154" t="s">
        <v>16</v>
      </c>
      <c r="D154" t="s">
        <v>145</v>
      </c>
      <c r="E154" t="s">
        <v>47</v>
      </c>
      <c r="G154" t="s">
        <v>18</v>
      </c>
      <c r="H154" t="s">
        <v>19</v>
      </c>
      <c r="I154" t="s">
        <v>20</v>
      </c>
      <c r="J154">
        <v>0.4</v>
      </c>
      <c r="L154">
        <v>4.4000000000000004</v>
      </c>
      <c r="M154" t="s">
        <v>21</v>
      </c>
      <c r="P154" t="s">
        <v>18</v>
      </c>
      <c r="S154" t="s">
        <v>21</v>
      </c>
      <c r="T154" t="s">
        <v>21</v>
      </c>
    </row>
    <row r="155" spans="1:20" x14ac:dyDescent="0.3">
      <c r="A155" s="30">
        <v>45336</v>
      </c>
      <c r="B155" t="s">
        <v>15</v>
      </c>
      <c r="C155" t="s">
        <v>16</v>
      </c>
      <c r="D155" t="s">
        <v>145</v>
      </c>
      <c r="E155" t="s">
        <v>47</v>
      </c>
      <c r="G155" t="s">
        <v>18</v>
      </c>
      <c r="H155" t="s">
        <v>19</v>
      </c>
      <c r="I155" t="s">
        <v>20</v>
      </c>
      <c r="J155">
        <v>0.2</v>
      </c>
      <c r="L155">
        <v>4.4000000000000004</v>
      </c>
      <c r="M155" t="s">
        <v>21</v>
      </c>
      <c r="P155" t="s">
        <v>18</v>
      </c>
      <c r="S155" t="s">
        <v>21</v>
      </c>
      <c r="T155" t="s">
        <v>21</v>
      </c>
    </row>
    <row r="156" spans="1:20" x14ac:dyDescent="0.3">
      <c r="A156" s="30">
        <v>45338</v>
      </c>
      <c r="B156" t="s">
        <v>15</v>
      </c>
      <c r="C156" t="s">
        <v>16</v>
      </c>
      <c r="D156" t="s">
        <v>145</v>
      </c>
      <c r="E156" t="s">
        <v>47</v>
      </c>
      <c r="G156" t="s">
        <v>18</v>
      </c>
      <c r="H156" t="s">
        <v>19</v>
      </c>
      <c r="I156" t="s">
        <v>20</v>
      </c>
      <c r="J156">
        <v>0.2</v>
      </c>
      <c r="L156">
        <v>4.4000000000000004</v>
      </c>
      <c r="M156" t="s">
        <v>21</v>
      </c>
      <c r="P156" t="s">
        <v>18</v>
      </c>
      <c r="S156" t="s">
        <v>21</v>
      </c>
      <c r="T156" t="s">
        <v>21</v>
      </c>
    </row>
    <row r="157" spans="1:20" x14ac:dyDescent="0.3">
      <c r="A157" s="30">
        <v>45342</v>
      </c>
      <c r="B157" t="s">
        <v>15</v>
      </c>
      <c r="C157" t="s">
        <v>16</v>
      </c>
      <c r="D157" t="s">
        <v>145</v>
      </c>
      <c r="E157" t="s">
        <v>47</v>
      </c>
      <c r="G157" t="s">
        <v>18</v>
      </c>
      <c r="H157" t="s">
        <v>19</v>
      </c>
      <c r="I157" t="s">
        <v>20</v>
      </c>
      <c r="J157">
        <v>0.5</v>
      </c>
      <c r="L157">
        <v>4.4000000000000004</v>
      </c>
      <c r="M157" t="s">
        <v>21</v>
      </c>
      <c r="P157" t="s">
        <v>18</v>
      </c>
      <c r="S157" t="s">
        <v>21</v>
      </c>
      <c r="T157" t="s">
        <v>21</v>
      </c>
    </row>
    <row r="158" spans="1:20" x14ac:dyDescent="0.3">
      <c r="A158" s="30">
        <v>45348</v>
      </c>
      <c r="B158" t="s">
        <v>15</v>
      </c>
      <c r="C158" t="s">
        <v>16</v>
      </c>
      <c r="D158" t="s">
        <v>145</v>
      </c>
      <c r="E158" t="s">
        <v>47</v>
      </c>
      <c r="G158" t="s">
        <v>18</v>
      </c>
      <c r="H158" t="s">
        <v>19</v>
      </c>
      <c r="I158" t="s">
        <v>20</v>
      </c>
      <c r="J158">
        <v>1</v>
      </c>
      <c r="L158">
        <v>4.4000000000000004</v>
      </c>
      <c r="M158" t="s">
        <v>21</v>
      </c>
      <c r="P158" t="s">
        <v>18</v>
      </c>
      <c r="S158" t="s">
        <v>21</v>
      </c>
      <c r="T158" t="s">
        <v>21</v>
      </c>
    </row>
    <row r="159" spans="1:20" x14ac:dyDescent="0.3">
      <c r="A159" s="30">
        <v>45376</v>
      </c>
      <c r="B159" t="s">
        <v>15</v>
      </c>
      <c r="C159" t="s">
        <v>16</v>
      </c>
      <c r="D159" t="s">
        <v>145</v>
      </c>
      <c r="E159" t="s">
        <v>47</v>
      </c>
      <c r="G159" t="s">
        <v>18</v>
      </c>
      <c r="H159" t="s">
        <v>19</v>
      </c>
      <c r="I159" t="s">
        <v>20</v>
      </c>
      <c r="J159">
        <v>0.5</v>
      </c>
      <c r="L159">
        <v>4.4000000000000004</v>
      </c>
      <c r="M159" t="s">
        <v>21</v>
      </c>
      <c r="P159" t="s">
        <v>18</v>
      </c>
      <c r="S159" t="s">
        <v>21</v>
      </c>
      <c r="T159" t="s">
        <v>21</v>
      </c>
    </row>
    <row r="160" spans="1:20" x14ac:dyDescent="0.3">
      <c r="A160" s="30">
        <v>45364</v>
      </c>
      <c r="B160" t="s">
        <v>15</v>
      </c>
      <c r="C160" t="s">
        <v>16</v>
      </c>
      <c r="D160" t="s">
        <v>210</v>
      </c>
      <c r="E160" t="s">
        <v>47</v>
      </c>
      <c r="G160" t="s">
        <v>18</v>
      </c>
      <c r="H160" t="s">
        <v>19</v>
      </c>
      <c r="I160" t="s">
        <v>20</v>
      </c>
      <c r="J160">
        <v>0.4</v>
      </c>
      <c r="L160">
        <v>0.7</v>
      </c>
      <c r="M160" t="s">
        <v>21</v>
      </c>
      <c r="P160" t="s">
        <v>18</v>
      </c>
      <c r="S160" t="s">
        <v>21</v>
      </c>
      <c r="T160" t="s">
        <v>21</v>
      </c>
    </row>
    <row r="161" spans="1:20" x14ac:dyDescent="0.3">
      <c r="A161" s="30">
        <v>45365</v>
      </c>
      <c r="B161" t="s">
        <v>15</v>
      </c>
      <c r="C161" t="s">
        <v>16</v>
      </c>
      <c r="D161" t="s">
        <v>210</v>
      </c>
      <c r="E161" t="s">
        <v>47</v>
      </c>
      <c r="G161" t="s">
        <v>18</v>
      </c>
      <c r="H161" t="s">
        <v>19</v>
      </c>
      <c r="I161" t="s">
        <v>20</v>
      </c>
      <c r="J161">
        <v>0.3</v>
      </c>
      <c r="L161">
        <v>0.7</v>
      </c>
      <c r="M161" t="s">
        <v>21</v>
      </c>
      <c r="P161" t="s">
        <v>18</v>
      </c>
      <c r="S161" t="s">
        <v>21</v>
      </c>
      <c r="T161" t="s">
        <v>21</v>
      </c>
    </row>
    <row r="162" spans="1:20" x14ac:dyDescent="0.3">
      <c r="A162" s="30">
        <v>45294</v>
      </c>
      <c r="B162" t="s">
        <v>15</v>
      </c>
      <c r="C162" t="s">
        <v>16</v>
      </c>
      <c r="D162" t="s">
        <v>105</v>
      </c>
      <c r="E162" t="s">
        <v>106</v>
      </c>
      <c r="G162" t="s">
        <v>18</v>
      </c>
      <c r="H162" t="s">
        <v>19</v>
      </c>
      <c r="I162" t="s">
        <v>20</v>
      </c>
      <c r="J162">
        <v>0.4</v>
      </c>
      <c r="L162">
        <v>4.0999999999999996</v>
      </c>
      <c r="M162" t="s">
        <v>21</v>
      </c>
      <c r="P162" t="s">
        <v>18</v>
      </c>
      <c r="S162" t="s">
        <v>21</v>
      </c>
      <c r="T162" t="s">
        <v>21</v>
      </c>
    </row>
    <row r="163" spans="1:20" x14ac:dyDescent="0.3">
      <c r="A163" s="30">
        <v>45343</v>
      </c>
      <c r="B163" t="s">
        <v>15</v>
      </c>
      <c r="C163" t="s">
        <v>16</v>
      </c>
      <c r="D163" t="s">
        <v>107</v>
      </c>
      <c r="E163" t="s">
        <v>106</v>
      </c>
      <c r="G163" t="s">
        <v>18</v>
      </c>
      <c r="H163" t="s">
        <v>19</v>
      </c>
      <c r="I163" t="s">
        <v>20</v>
      </c>
      <c r="J163">
        <v>0.3</v>
      </c>
      <c r="L163">
        <v>3</v>
      </c>
      <c r="M163" t="s">
        <v>21</v>
      </c>
      <c r="P163" t="s">
        <v>18</v>
      </c>
      <c r="S163" t="s">
        <v>21</v>
      </c>
      <c r="T163" t="s">
        <v>21</v>
      </c>
    </row>
    <row r="164" spans="1:20" x14ac:dyDescent="0.3">
      <c r="A164" s="30">
        <v>45328</v>
      </c>
      <c r="B164" t="s">
        <v>15</v>
      </c>
      <c r="C164" t="s">
        <v>16</v>
      </c>
      <c r="D164" t="s">
        <v>107</v>
      </c>
      <c r="E164" t="s">
        <v>106</v>
      </c>
      <c r="G164" t="s">
        <v>18</v>
      </c>
      <c r="H164" t="s">
        <v>19</v>
      </c>
      <c r="I164" t="s">
        <v>20</v>
      </c>
      <c r="J164">
        <v>0.3</v>
      </c>
      <c r="L164">
        <v>3</v>
      </c>
      <c r="M164" t="s">
        <v>21</v>
      </c>
      <c r="P164" t="s">
        <v>18</v>
      </c>
      <c r="S164" t="s">
        <v>21</v>
      </c>
      <c r="T164" t="s">
        <v>21</v>
      </c>
    </row>
    <row r="165" spans="1:20" x14ac:dyDescent="0.3">
      <c r="A165" s="30">
        <v>45317</v>
      </c>
      <c r="B165" t="s">
        <v>15</v>
      </c>
      <c r="C165" t="s">
        <v>16</v>
      </c>
      <c r="D165" t="s">
        <v>107</v>
      </c>
      <c r="E165" t="s">
        <v>106</v>
      </c>
      <c r="G165" t="s">
        <v>18</v>
      </c>
      <c r="H165" t="s">
        <v>19</v>
      </c>
      <c r="I165" t="s">
        <v>20</v>
      </c>
      <c r="J165">
        <v>1</v>
      </c>
      <c r="L165">
        <v>3</v>
      </c>
      <c r="M165" t="s">
        <v>21</v>
      </c>
      <c r="P165" t="s">
        <v>18</v>
      </c>
      <c r="S165" t="s">
        <v>21</v>
      </c>
      <c r="T165" t="s">
        <v>21</v>
      </c>
    </row>
    <row r="166" spans="1:20" x14ac:dyDescent="0.3">
      <c r="A166" s="30">
        <v>45309</v>
      </c>
      <c r="B166" t="s">
        <v>15</v>
      </c>
      <c r="C166" t="s">
        <v>16</v>
      </c>
      <c r="D166" t="s">
        <v>48</v>
      </c>
      <c r="E166" t="s">
        <v>49</v>
      </c>
      <c r="G166" t="s">
        <v>18</v>
      </c>
      <c r="H166" t="s">
        <v>19</v>
      </c>
      <c r="I166" t="s">
        <v>20</v>
      </c>
      <c r="J166">
        <v>0.3</v>
      </c>
      <c r="L166">
        <v>5.2</v>
      </c>
      <c r="M166" t="s">
        <v>21</v>
      </c>
      <c r="P166" t="s">
        <v>18</v>
      </c>
      <c r="T166" t="s">
        <v>21</v>
      </c>
    </row>
    <row r="167" spans="1:20" x14ac:dyDescent="0.3">
      <c r="A167" s="30">
        <v>45337</v>
      </c>
      <c r="B167" t="s">
        <v>15</v>
      </c>
      <c r="C167" t="s">
        <v>16</v>
      </c>
      <c r="D167" t="s">
        <v>50</v>
      </c>
      <c r="E167" t="s">
        <v>49</v>
      </c>
      <c r="G167" t="s">
        <v>18</v>
      </c>
      <c r="H167" t="s">
        <v>19</v>
      </c>
      <c r="I167" t="s">
        <v>20</v>
      </c>
      <c r="J167">
        <v>0.3</v>
      </c>
      <c r="L167">
        <v>4.2</v>
      </c>
      <c r="M167" t="s">
        <v>21</v>
      </c>
      <c r="P167" t="s">
        <v>18</v>
      </c>
      <c r="T167" t="s">
        <v>21</v>
      </c>
    </row>
    <row r="168" spans="1:20" x14ac:dyDescent="0.3">
      <c r="A168" s="30">
        <v>45348</v>
      </c>
      <c r="B168" t="s">
        <v>15</v>
      </c>
      <c r="C168" t="s">
        <v>16</v>
      </c>
      <c r="D168" t="s">
        <v>146</v>
      </c>
      <c r="E168" t="s">
        <v>49</v>
      </c>
      <c r="G168" t="s">
        <v>18</v>
      </c>
      <c r="H168" t="s">
        <v>19</v>
      </c>
      <c r="I168" t="s">
        <v>20</v>
      </c>
      <c r="J168">
        <v>0.3</v>
      </c>
      <c r="L168">
        <v>3.3</v>
      </c>
      <c r="M168" t="s">
        <v>21</v>
      </c>
      <c r="P168" t="s">
        <v>18</v>
      </c>
      <c r="T168" t="s">
        <v>21</v>
      </c>
    </row>
    <row r="169" spans="1:20" x14ac:dyDescent="0.3">
      <c r="A169" s="30">
        <v>45309</v>
      </c>
      <c r="B169" t="s">
        <v>15</v>
      </c>
      <c r="C169" t="s">
        <v>16</v>
      </c>
      <c r="D169" t="s">
        <v>51</v>
      </c>
      <c r="E169" t="s">
        <v>49</v>
      </c>
      <c r="G169" t="s">
        <v>18</v>
      </c>
      <c r="H169" t="s">
        <v>19</v>
      </c>
      <c r="I169" t="s">
        <v>20</v>
      </c>
      <c r="J169">
        <v>0.3</v>
      </c>
      <c r="L169">
        <v>5</v>
      </c>
      <c r="M169" t="s">
        <v>27</v>
      </c>
      <c r="N169" s="30">
        <v>45351</v>
      </c>
      <c r="O169" t="s">
        <v>28</v>
      </c>
      <c r="P169" t="s">
        <v>18</v>
      </c>
      <c r="S169" t="s">
        <v>27</v>
      </c>
      <c r="T169" t="s">
        <v>21</v>
      </c>
    </row>
    <row r="170" spans="1:20" x14ac:dyDescent="0.3">
      <c r="A170" s="30">
        <v>45299</v>
      </c>
      <c r="B170" t="s">
        <v>15</v>
      </c>
      <c r="C170" t="s">
        <v>16</v>
      </c>
      <c r="D170" t="s">
        <v>147</v>
      </c>
      <c r="E170" t="s">
        <v>49</v>
      </c>
      <c r="G170" t="s">
        <v>18</v>
      </c>
      <c r="H170" t="s">
        <v>19</v>
      </c>
      <c r="I170" t="s">
        <v>20</v>
      </c>
      <c r="J170">
        <v>0.5</v>
      </c>
      <c r="L170">
        <v>6.8</v>
      </c>
      <c r="M170" t="s">
        <v>21</v>
      </c>
      <c r="P170" t="s">
        <v>18</v>
      </c>
      <c r="S170" t="s">
        <v>21</v>
      </c>
      <c r="T170" t="s">
        <v>21</v>
      </c>
    </row>
    <row r="171" spans="1:20" x14ac:dyDescent="0.3">
      <c r="A171" s="30">
        <v>45316</v>
      </c>
      <c r="B171" t="s">
        <v>15</v>
      </c>
      <c r="C171" t="s">
        <v>16</v>
      </c>
      <c r="D171" t="s">
        <v>147</v>
      </c>
      <c r="E171" t="s">
        <v>49</v>
      </c>
      <c r="G171" t="s">
        <v>18</v>
      </c>
      <c r="H171" t="s">
        <v>19</v>
      </c>
      <c r="I171" t="s">
        <v>20</v>
      </c>
      <c r="J171">
        <v>0.5</v>
      </c>
      <c r="L171">
        <v>6.8</v>
      </c>
      <c r="M171" t="s">
        <v>21</v>
      </c>
      <c r="N171" s="30"/>
      <c r="P171" t="s">
        <v>18</v>
      </c>
      <c r="S171" t="s">
        <v>21</v>
      </c>
      <c r="T171" t="s">
        <v>21</v>
      </c>
    </row>
    <row r="172" spans="1:20" x14ac:dyDescent="0.3">
      <c r="A172" s="30">
        <v>45358</v>
      </c>
      <c r="B172" t="s">
        <v>15</v>
      </c>
      <c r="C172" t="s">
        <v>16</v>
      </c>
      <c r="D172" t="s">
        <v>147</v>
      </c>
      <c r="E172" t="s">
        <v>49</v>
      </c>
      <c r="G172" t="s">
        <v>18</v>
      </c>
      <c r="H172" t="s">
        <v>19</v>
      </c>
      <c r="I172" t="s">
        <v>20</v>
      </c>
      <c r="J172">
        <v>0.3</v>
      </c>
      <c r="L172">
        <v>6.8</v>
      </c>
      <c r="M172" t="s">
        <v>21</v>
      </c>
      <c r="P172" t="s">
        <v>18</v>
      </c>
      <c r="S172" t="s">
        <v>21</v>
      </c>
    </row>
    <row r="173" spans="1:20" x14ac:dyDescent="0.3">
      <c r="A173" s="30">
        <v>45308</v>
      </c>
      <c r="B173" t="s">
        <v>15</v>
      </c>
      <c r="C173" t="s">
        <v>16</v>
      </c>
      <c r="D173" t="s">
        <v>147</v>
      </c>
      <c r="E173" t="s">
        <v>49</v>
      </c>
      <c r="G173" t="s">
        <v>18</v>
      </c>
      <c r="H173" t="s">
        <v>19</v>
      </c>
      <c r="I173" t="s">
        <v>20</v>
      </c>
      <c r="J173">
        <v>0.3</v>
      </c>
      <c r="L173">
        <v>6.8</v>
      </c>
      <c r="M173" t="s">
        <v>21</v>
      </c>
      <c r="P173" t="s">
        <v>18</v>
      </c>
      <c r="S173" t="s">
        <v>21</v>
      </c>
    </row>
    <row r="174" spans="1:20" x14ac:dyDescent="0.3">
      <c r="A174" s="30">
        <v>45314</v>
      </c>
      <c r="B174" t="s">
        <v>15</v>
      </c>
      <c r="C174" t="s">
        <v>16</v>
      </c>
      <c r="D174" t="s">
        <v>52</v>
      </c>
      <c r="E174" t="s">
        <v>49</v>
      </c>
      <c r="G174" t="s">
        <v>18</v>
      </c>
      <c r="H174" t="s">
        <v>19</v>
      </c>
      <c r="I174" t="s">
        <v>20</v>
      </c>
      <c r="J174">
        <v>0.4</v>
      </c>
      <c r="L174">
        <v>6.7</v>
      </c>
      <c r="M174" t="s">
        <v>21</v>
      </c>
      <c r="P174" t="s">
        <v>18</v>
      </c>
      <c r="S174" t="s">
        <v>21</v>
      </c>
    </row>
    <row r="175" spans="1:20" x14ac:dyDescent="0.3">
      <c r="A175" s="30">
        <v>45351</v>
      </c>
      <c r="B175" t="s">
        <v>15</v>
      </c>
      <c r="C175" t="s">
        <v>16</v>
      </c>
      <c r="D175" t="s">
        <v>52</v>
      </c>
      <c r="E175" t="s">
        <v>49</v>
      </c>
      <c r="G175" t="s">
        <v>18</v>
      </c>
      <c r="H175" t="s">
        <v>19</v>
      </c>
      <c r="I175" t="s">
        <v>20</v>
      </c>
      <c r="J175">
        <v>0.5</v>
      </c>
      <c r="L175">
        <v>6.7</v>
      </c>
      <c r="M175" t="s">
        <v>21</v>
      </c>
      <c r="P175" t="s">
        <v>18</v>
      </c>
      <c r="S175" t="s">
        <v>21</v>
      </c>
    </row>
    <row r="176" spans="1:20" x14ac:dyDescent="0.3">
      <c r="A176" s="30">
        <v>45365</v>
      </c>
      <c r="B176" t="s">
        <v>15</v>
      </c>
      <c r="C176" t="s">
        <v>16</v>
      </c>
      <c r="D176" t="s">
        <v>108</v>
      </c>
      <c r="E176" t="s">
        <v>49</v>
      </c>
      <c r="G176" t="s">
        <v>18</v>
      </c>
      <c r="H176" t="s">
        <v>19</v>
      </c>
      <c r="I176" t="s">
        <v>20</v>
      </c>
      <c r="J176">
        <v>0.4</v>
      </c>
      <c r="L176">
        <v>2.2000000000000002</v>
      </c>
      <c r="M176" t="s">
        <v>21</v>
      </c>
      <c r="P176" t="s">
        <v>18</v>
      </c>
      <c r="S176" t="s">
        <v>21</v>
      </c>
    </row>
    <row r="177" spans="1:20" x14ac:dyDescent="0.3">
      <c r="A177" s="30">
        <v>45309</v>
      </c>
      <c r="B177" t="s">
        <v>15</v>
      </c>
      <c r="C177" t="s">
        <v>16</v>
      </c>
      <c r="D177" t="s">
        <v>108</v>
      </c>
      <c r="E177" t="s">
        <v>49</v>
      </c>
      <c r="G177" t="s">
        <v>18</v>
      </c>
      <c r="H177" t="s">
        <v>19</v>
      </c>
      <c r="I177" t="s">
        <v>20</v>
      </c>
      <c r="J177">
        <v>0.4</v>
      </c>
      <c r="L177">
        <v>2.2000000000000002</v>
      </c>
      <c r="M177" t="s">
        <v>21</v>
      </c>
      <c r="P177" t="s">
        <v>18</v>
      </c>
      <c r="S177" t="s">
        <v>21</v>
      </c>
    </row>
    <row r="178" spans="1:20" x14ac:dyDescent="0.3">
      <c r="A178" s="30">
        <v>45295</v>
      </c>
      <c r="B178" t="s">
        <v>15</v>
      </c>
      <c r="C178" t="s">
        <v>16</v>
      </c>
      <c r="D178" t="s">
        <v>108</v>
      </c>
      <c r="E178" t="s">
        <v>49</v>
      </c>
      <c r="G178" t="s">
        <v>18</v>
      </c>
      <c r="H178" t="s">
        <v>19</v>
      </c>
      <c r="I178" t="s">
        <v>20</v>
      </c>
      <c r="J178">
        <v>0.5</v>
      </c>
      <c r="L178">
        <v>2.2000000000000002</v>
      </c>
      <c r="M178" t="s">
        <v>21</v>
      </c>
      <c r="P178" t="s">
        <v>18</v>
      </c>
      <c r="S178" t="s">
        <v>21</v>
      </c>
    </row>
    <row r="179" spans="1:20" x14ac:dyDescent="0.3">
      <c r="A179" s="30">
        <v>45295</v>
      </c>
      <c r="B179" t="s">
        <v>15</v>
      </c>
      <c r="C179" t="s">
        <v>16</v>
      </c>
      <c r="D179" t="s">
        <v>109</v>
      </c>
      <c r="E179" t="s">
        <v>49</v>
      </c>
      <c r="G179" t="s">
        <v>18</v>
      </c>
      <c r="H179" t="s">
        <v>19</v>
      </c>
      <c r="I179" t="s">
        <v>20</v>
      </c>
      <c r="J179">
        <v>0.5</v>
      </c>
      <c r="L179">
        <v>1.8</v>
      </c>
      <c r="M179" t="s">
        <v>21</v>
      </c>
      <c r="P179" t="s">
        <v>18</v>
      </c>
      <c r="S179" t="s">
        <v>21</v>
      </c>
    </row>
    <row r="180" spans="1:20" x14ac:dyDescent="0.3">
      <c r="A180" s="30">
        <v>45328</v>
      </c>
      <c r="B180" t="s">
        <v>15</v>
      </c>
      <c r="C180" t="s">
        <v>16</v>
      </c>
      <c r="D180" t="s">
        <v>109</v>
      </c>
      <c r="E180" t="s">
        <v>49</v>
      </c>
      <c r="G180" t="s">
        <v>18</v>
      </c>
      <c r="H180" t="s">
        <v>19</v>
      </c>
      <c r="I180" t="s">
        <v>20</v>
      </c>
      <c r="J180">
        <v>0.5</v>
      </c>
      <c r="L180">
        <v>1.8</v>
      </c>
      <c r="M180" t="s">
        <v>21</v>
      </c>
      <c r="P180" t="s">
        <v>18</v>
      </c>
      <c r="S180" t="s">
        <v>21</v>
      </c>
      <c r="T180" t="s">
        <v>21</v>
      </c>
    </row>
    <row r="181" spans="1:20" x14ac:dyDescent="0.3">
      <c r="A181" s="30">
        <v>45356</v>
      </c>
      <c r="B181" t="s">
        <v>15</v>
      </c>
      <c r="C181" t="s">
        <v>16</v>
      </c>
      <c r="D181" t="s">
        <v>109</v>
      </c>
      <c r="E181" t="s">
        <v>49</v>
      </c>
      <c r="G181" t="s">
        <v>18</v>
      </c>
      <c r="H181" t="s">
        <v>19</v>
      </c>
      <c r="I181" t="s">
        <v>20</v>
      </c>
      <c r="J181">
        <v>0.3</v>
      </c>
      <c r="L181">
        <v>1.8</v>
      </c>
      <c r="M181" t="s">
        <v>21</v>
      </c>
      <c r="P181" t="s">
        <v>18</v>
      </c>
      <c r="S181" t="s">
        <v>21</v>
      </c>
      <c r="T181" t="s">
        <v>21</v>
      </c>
    </row>
    <row r="182" spans="1:20" x14ac:dyDescent="0.3">
      <c r="A182" s="30">
        <v>45303</v>
      </c>
      <c r="B182" t="s">
        <v>15</v>
      </c>
      <c r="C182" t="s">
        <v>16</v>
      </c>
      <c r="D182" t="s">
        <v>148</v>
      </c>
      <c r="E182" t="s">
        <v>49</v>
      </c>
      <c r="G182" t="s">
        <v>18</v>
      </c>
      <c r="H182" t="s">
        <v>19</v>
      </c>
      <c r="I182" t="s">
        <v>20</v>
      </c>
      <c r="J182">
        <v>0.3</v>
      </c>
      <c r="L182">
        <v>2.2999999999999998</v>
      </c>
      <c r="M182" t="s">
        <v>21</v>
      </c>
      <c r="P182" t="s">
        <v>18</v>
      </c>
      <c r="S182" t="s">
        <v>21</v>
      </c>
      <c r="T182" t="s">
        <v>21</v>
      </c>
    </row>
    <row r="183" spans="1:20" x14ac:dyDescent="0.3">
      <c r="A183" s="30">
        <v>45301</v>
      </c>
      <c r="B183" t="s">
        <v>15</v>
      </c>
      <c r="C183" t="s">
        <v>16</v>
      </c>
      <c r="D183" t="s">
        <v>148</v>
      </c>
      <c r="E183" t="s">
        <v>49</v>
      </c>
      <c r="G183" t="s">
        <v>18</v>
      </c>
      <c r="H183" t="s">
        <v>19</v>
      </c>
      <c r="I183" t="s">
        <v>20</v>
      </c>
      <c r="J183">
        <v>0.3</v>
      </c>
      <c r="L183">
        <v>2.2999999999999998</v>
      </c>
      <c r="M183" t="s">
        <v>21</v>
      </c>
      <c r="P183" t="s">
        <v>18</v>
      </c>
      <c r="S183" t="s">
        <v>21</v>
      </c>
      <c r="T183" t="s">
        <v>21</v>
      </c>
    </row>
    <row r="184" spans="1:20" x14ac:dyDescent="0.3">
      <c r="A184" s="30">
        <v>45310</v>
      </c>
      <c r="B184" t="s">
        <v>15</v>
      </c>
      <c r="C184" t="s">
        <v>16</v>
      </c>
      <c r="D184" t="s">
        <v>148</v>
      </c>
      <c r="E184" t="s">
        <v>49</v>
      </c>
      <c r="G184" t="s">
        <v>18</v>
      </c>
      <c r="H184" t="s">
        <v>19</v>
      </c>
      <c r="I184" t="s">
        <v>20</v>
      </c>
      <c r="J184">
        <v>1</v>
      </c>
      <c r="L184">
        <v>2.2999999999999998</v>
      </c>
      <c r="M184" t="s">
        <v>21</v>
      </c>
      <c r="P184" t="s">
        <v>18</v>
      </c>
      <c r="S184" t="s">
        <v>21</v>
      </c>
      <c r="T184" t="s">
        <v>21</v>
      </c>
    </row>
    <row r="185" spans="1:20" x14ac:dyDescent="0.3">
      <c r="A185" s="30">
        <v>45309</v>
      </c>
      <c r="B185" t="s">
        <v>15</v>
      </c>
      <c r="C185" t="s">
        <v>16</v>
      </c>
      <c r="D185" t="s">
        <v>148</v>
      </c>
      <c r="E185" t="s">
        <v>49</v>
      </c>
      <c r="G185" t="s">
        <v>18</v>
      </c>
      <c r="H185" t="s">
        <v>19</v>
      </c>
      <c r="I185" t="s">
        <v>20</v>
      </c>
      <c r="J185">
        <v>0.2</v>
      </c>
      <c r="L185">
        <v>2.2999999999999998</v>
      </c>
      <c r="M185" t="s">
        <v>21</v>
      </c>
      <c r="P185" t="s">
        <v>18</v>
      </c>
      <c r="S185" t="s">
        <v>21</v>
      </c>
      <c r="T185" t="s">
        <v>21</v>
      </c>
    </row>
    <row r="186" spans="1:20" x14ac:dyDescent="0.3">
      <c r="A186" s="30">
        <v>45300</v>
      </c>
      <c r="B186" t="s">
        <v>15</v>
      </c>
      <c r="C186" t="s">
        <v>16</v>
      </c>
      <c r="D186" t="s">
        <v>148</v>
      </c>
      <c r="E186" t="s">
        <v>49</v>
      </c>
      <c r="G186" t="s">
        <v>18</v>
      </c>
      <c r="H186" t="s">
        <v>19</v>
      </c>
      <c r="I186" t="s">
        <v>20</v>
      </c>
      <c r="J186">
        <v>0.5</v>
      </c>
      <c r="L186">
        <v>2.2999999999999998</v>
      </c>
      <c r="M186" t="s">
        <v>21</v>
      </c>
      <c r="P186" t="s">
        <v>18</v>
      </c>
      <c r="S186" t="s">
        <v>21</v>
      </c>
      <c r="T186" t="s">
        <v>21</v>
      </c>
    </row>
    <row r="187" spans="1:20" x14ac:dyDescent="0.3">
      <c r="A187" s="30">
        <v>45309</v>
      </c>
      <c r="B187" t="s">
        <v>15</v>
      </c>
      <c r="C187" t="s">
        <v>16</v>
      </c>
      <c r="D187" t="s">
        <v>149</v>
      </c>
      <c r="E187" t="s">
        <v>49</v>
      </c>
      <c r="G187" t="s">
        <v>18</v>
      </c>
      <c r="H187" t="s">
        <v>19</v>
      </c>
      <c r="I187" t="s">
        <v>20</v>
      </c>
      <c r="J187">
        <v>0.3</v>
      </c>
      <c r="L187">
        <v>0.3</v>
      </c>
      <c r="M187" t="s">
        <v>21</v>
      </c>
      <c r="P187" t="s">
        <v>18</v>
      </c>
      <c r="S187" t="s">
        <v>21</v>
      </c>
      <c r="T187" t="s">
        <v>21</v>
      </c>
    </row>
    <row r="188" spans="1:20" x14ac:dyDescent="0.3">
      <c r="A188" s="30">
        <v>45330</v>
      </c>
      <c r="B188" t="s">
        <v>15</v>
      </c>
      <c r="C188" t="s">
        <v>16</v>
      </c>
      <c r="D188" t="s">
        <v>150</v>
      </c>
      <c r="E188" t="s">
        <v>49</v>
      </c>
      <c r="G188" t="s">
        <v>18</v>
      </c>
      <c r="H188" t="s">
        <v>19</v>
      </c>
      <c r="I188" t="s">
        <v>20</v>
      </c>
      <c r="J188">
        <v>0.3</v>
      </c>
      <c r="L188">
        <v>1.2</v>
      </c>
      <c r="M188" t="s">
        <v>21</v>
      </c>
      <c r="P188" t="s">
        <v>18</v>
      </c>
      <c r="S188" t="s">
        <v>21</v>
      </c>
      <c r="T188" t="s">
        <v>21</v>
      </c>
    </row>
    <row r="189" spans="1:20" x14ac:dyDescent="0.3">
      <c r="A189" s="30">
        <v>45315</v>
      </c>
      <c r="B189" t="s">
        <v>15</v>
      </c>
      <c r="C189" t="s">
        <v>16</v>
      </c>
      <c r="D189" t="s">
        <v>150</v>
      </c>
      <c r="E189" t="s">
        <v>49</v>
      </c>
      <c r="G189" t="s">
        <v>18</v>
      </c>
      <c r="H189" t="s">
        <v>19</v>
      </c>
      <c r="I189" t="s">
        <v>20</v>
      </c>
      <c r="J189">
        <v>0.9</v>
      </c>
      <c r="L189">
        <v>1.2</v>
      </c>
      <c r="M189" t="s">
        <v>21</v>
      </c>
      <c r="N189" s="30"/>
      <c r="P189" t="s">
        <v>18</v>
      </c>
      <c r="S189" t="s">
        <v>21</v>
      </c>
      <c r="T189" t="s">
        <v>21</v>
      </c>
    </row>
    <row r="190" spans="1:20" x14ac:dyDescent="0.3">
      <c r="A190" s="30">
        <v>45344</v>
      </c>
      <c r="B190" t="s">
        <v>15</v>
      </c>
      <c r="C190" t="s">
        <v>16</v>
      </c>
      <c r="D190" t="s">
        <v>151</v>
      </c>
      <c r="E190" t="s">
        <v>49</v>
      </c>
      <c r="G190" t="s">
        <v>18</v>
      </c>
      <c r="H190" t="s">
        <v>19</v>
      </c>
      <c r="I190" t="s">
        <v>20</v>
      </c>
      <c r="J190">
        <v>0.3</v>
      </c>
      <c r="L190">
        <v>2.6</v>
      </c>
      <c r="M190" t="s">
        <v>21</v>
      </c>
      <c r="P190" t="s">
        <v>18</v>
      </c>
      <c r="S190" t="s">
        <v>21</v>
      </c>
      <c r="T190" t="s">
        <v>21</v>
      </c>
    </row>
    <row r="191" spans="1:20" x14ac:dyDescent="0.3">
      <c r="A191" s="30">
        <v>45352</v>
      </c>
      <c r="B191" t="s">
        <v>15</v>
      </c>
      <c r="C191" t="s">
        <v>16</v>
      </c>
      <c r="D191" t="s">
        <v>151</v>
      </c>
      <c r="E191" t="s">
        <v>49</v>
      </c>
      <c r="G191" t="s">
        <v>18</v>
      </c>
      <c r="H191" t="s">
        <v>19</v>
      </c>
      <c r="I191" t="s">
        <v>20</v>
      </c>
      <c r="J191">
        <v>0.2</v>
      </c>
      <c r="L191">
        <v>2.6</v>
      </c>
      <c r="M191" t="s">
        <v>21</v>
      </c>
      <c r="P191" t="s">
        <v>18</v>
      </c>
      <c r="S191" t="s">
        <v>21</v>
      </c>
      <c r="T191" t="s">
        <v>21</v>
      </c>
    </row>
    <row r="192" spans="1:20" x14ac:dyDescent="0.3">
      <c r="A192" s="30">
        <v>45321</v>
      </c>
      <c r="B192" t="s">
        <v>15</v>
      </c>
      <c r="C192" t="s">
        <v>16</v>
      </c>
      <c r="D192" t="s">
        <v>151</v>
      </c>
      <c r="E192" t="s">
        <v>49</v>
      </c>
      <c r="G192" t="s">
        <v>18</v>
      </c>
      <c r="H192" t="s">
        <v>19</v>
      </c>
      <c r="I192" t="s">
        <v>20</v>
      </c>
      <c r="J192">
        <v>1</v>
      </c>
      <c r="L192">
        <v>2.6</v>
      </c>
      <c r="M192" t="s">
        <v>21</v>
      </c>
      <c r="P192" t="s">
        <v>18</v>
      </c>
      <c r="S192" t="s">
        <v>21</v>
      </c>
      <c r="T192" t="s">
        <v>21</v>
      </c>
    </row>
    <row r="193" spans="1:20" x14ac:dyDescent="0.3">
      <c r="A193" s="30">
        <v>45351</v>
      </c>
      <c r="B193" t="s">
        <v>15</v>
      </c>
      <c r="C193" t="s">
        <v>16</v>
      </c>
      <c r="D193" t="s">
        <v>151</v>
      </c>
      <c r="E193" t="s">
        <v>49</v>
      </c>
      <c r="G193" t="s">
        <v>18</v>
      </c>
      <c r="H193" t="s">
        <v>19</v>
      </c>
      <c r="I193" t="s">
        <v>20</v>
      </c>
      <c r="J193">
        <v>0.3</v>
      </c>
      <c r="L193">
        <v>2.6</v>
      </c>
      <c r="M193" t="s">
        <v>21</v>
      </c>
      <c r="P193" t="s">
        <v>18</v>
      </c>
      <c r="S193" t="s">
        <v>21</v>
      </c>
      <c r="T193" t="s">
        <v>21</v>
      </c>
    </row>
    <row r="194" spans="1:20" x14ac:dyDescent="0.3">
      <c r="A194" s="30">
        <v>45369</v>
      </c>
      <c r="B194" t="s">
        <v>15</v>
      </c>
      <c r="C194" t="s">
        <v>16</v>
      </c>
      <c r="D194" t="s">
        <v>151</v>
      </c>
      <c r="E194" t="s">
        <v>49</v>
      </c>
      <c r="G194" t="s">
        <v>18</v>
      </c>
      <c r="H194" t="s">
        <v>19</v>
      </c>
      <c r="I194" t="s">
        <v>20</v>
      </c>
      <c r="J194">
        <v>0.3</v>
      </c>
      <c r="L194">
        <v>2.6</v>
      </c>
      <c r="M194" t="s">
        <v>21</v>
      </c>
      <c r="P194" t="s">
        <v>18</v>
      </c>
      <c r="S194" t="s">
        <v>21</v>
      </c>
      <c r="T194" t="s">
        <v>21</v>
      </c>
    </row>
    <row r="195" spans="1:20" x14ac:dyDescent="0.3">
      <c r="A195" s="30">
        <v>45363</v>
      </c>
      <c r="B195" t="s">
        <v>15</v>
      </c>
      <c r="C195" t="s">
        <v>16</v>
      </c>
      <c r="D195" t="s">
        <v>151</v>
      </c>
      <c r="E195" t="s">
        <v>49</v>
      </c>
      <c r="G195" t="s">
        <v>18</v>
      </c>
      <c r="H195" t="s">
        <v>19</v>
      </c>
      <c r="I195" t="s">
        <v>20</v>
      </c>
      <c r="J195">
        <v>0.5</v>
      </c>
      <c r="L195">
        <v>2.6</v>
      </c>
      <c r="M195" t="s">
        <v>21</v>
      </c>
      <c r="P195" t="s">
        <v>18</v>
      </c>
      <c r="S195" t="s">
        <v>21</v>
      </c>
      <c r="T195" t="s">
        <v>21</v>
      </c>
    </row>
    <row r="196" spans="1:20" x14ac:dyDescent="0.3">
      <c r="A196" s="30">
        <v>45327</v>
      </c>
      <c r="B196" t="s">
        <v>15</v>
      </c>
      <c r="C196" t="s">
        <v>16</v>
      </c>
      <c r="D196" t="s">
        <v>152</v>
      </c>
      <c r="E196" t="s">
        <v>49</v>
      </c>
      <c r="G196" t="s">
        <v>18</v>
      </c>
      <c r="H196" t="s">
        <v>19</v>
      </c>
      <c r="I196" t="s">
        <v>20</v>
      </c>
      <c r="J196">
        <v>0.4</v>
      </c>
      <c r="L196">
        <v>0.8</v>
      </c>
      <c r="M196" t="s">
        <v>21</v>
      </c>
      <c r="P196" t="s">
        <v>18</v>
      </c>
      <c r="S196" t="s">
        <v>21</v>
      </c>
      <c r="T196" t="s">
        <v>21</v>
      </c>
    </row>
    <row r="197" spans="1:20" x14ac:dyDescent="0.3">
      <c r="A197" s="30">
        <v>45343</v>
      </c>
      <c r="B197" t="s">
        <v>15</v>
      </c>
      <c r="C197" t="s">
        <v>16</v>
      </c>
      <c r="D197" t="s">
        <v>153</v>
      </c>
      <c r="E197" t="s">
        <v>49</v>
      </c>
      <c r="G197" t="s">
        <v>18</v>
      </c>
      <c r="H197" t="s">
        <v>19</v>
      </c>
      <c r="I197" t="s">
        <v>20</v>
      </c>
      <c r="J197">
        <v>0.2</v>
      </c>
      <c r="L197">
        <v>2.2999999999999998</v>
      </c>
      <c r="M197" t="s">
        <v>21</v>
      </c>
      <c r="P197" t="s">
        <v>18</v>
      </c>
      <c r="S197" t="s">
        <v>21</v>
      </c>
      <c r="T197" t="s">
        <v>21</v>
      </c>
    </row>
    <row r="198" spans="1:20" x14ac:dyDescent="0.3">
      <c r="A198" s="30">
        <v>45379</v>
      </c>
      <c r="B198" t="s">
        <v>15</v>
      </c>
      <c r="C198" t="s">
        <v>16</v>
      </c>
      <c r="D198" t="s">
        <v>153</v>
      </c>
      <c r="E198" t="s">
        <v>49</v>
      </c>
      <c r="G198" t="s">
        <v>18</v>
      </c>
      <c r="H198" t="s">
        <v>19</v>
      </c>
      <c r="I198" t="s">
        <v>20</v>
      </c>
      <c r="J198">
        <v>0.3</v>
      </c>
      <c r="L198">
        <v>2.2999999999999998</v>
      </c>
      <c r="M198" t="s">
        <v>21</v>
      </c>
      <c r="N198" s="30"/>
      <c r="P198" t="s">
        <v>18</v>
      </c>
      <c r="S198" t="s">
        <v>21</v>
      </c>
      <c r="T198" t="s">
        <v>21</v>
      </c>
    </row>
    <row r="199" spans="1:20" x14ac:dyDescent="0.3">
      <c r="A199" s="30">
        <v>45344</v>
      </c>
      <c r="B199" t="s">
        <v>15</v>
      </c>
      <c r="C199" t="s">
        <v>16</v>
      </c>
      <c r="D199" t="s">
        <v>153</v>
      </c>
      <c r="E199" t="s">
        <v>49</v>
      </c>
      <c r="G199" t="s">
        <v>18</v>
      </c>
      <c r="H199" t="s">
        <v>19</v>
      </c>
      <c r="I199" t="s">
        <v>20</v>
      </c>
      <c r="J199">
        <v>0.7</v>
      </c>
      <c r="L199">
        <v>2.2999999999999998</v>
      </c>
      <c r="M199" t="s">
        <v>21</v>
      </c>
      <c r="P199" t="s">
        <v>18</v>
      </c>
      <c r="S199" t="s">
        <v>21</v>
      </c>
      <c r="T199" t="s">
        <v>21</v>
      </c>
    </row>
    <row r="200" spans="1:20" x14ac:dyDescent="0.3">
      <c r="A200" s="30">
        <v>45377</v>
      </c>
      <c r="B200" t="s">
        <v>15</v>
      </c>
      <c r="C200" t="s">
        <v>16</v>
      </c>
      <c r="D200" t="s">
        <v>153</v>
      </c>
      <c r="E200" t="s">
        <v>49</v>
      </c>
      <c r="G200" t="s">
        <v>18</v>
      </c>
      <c r="H200" t="s">
        <v>19</v>
      </c>
      <c r="I200" t="s">
        <v>20</v>
      </c>
      <c r="J200">
        <v>0.5</v>
      </c>
      <c r="L200">
        <v>2.2999999999999998</v>
      </c>
      <c r="M200" t="s">
        <v>21</v>
      </c>
      <c r="P200" t="s">
        <v>18</v>
      </c>
      <c r="S200" t="s">
        <v>21</v>
      </c>
      <c r="T200" t="s">
        <v>21</v>
      </c>
    </row>
    <row r="201" spans="1:20" x14ac:dyDescent="0.3">
      <c r="A201" s="30">
        <v>45365</v>
      </c>
      <c r="B201" t="s">
        <v>15</v>
      </c>
      <c r="C201" t="s">
        <v>16</v>
      </c>
      <c r="D201" t="s">
        <v>153</v>
      </c>
      <c r="E201" t="s">
        <v>49</v>
      </c>
      <c r="G201" t="s">
        <v>18</v>
      </c>
      <c r="H201" t="s">
        <v>19</v>
      </c>
      <c r="I201" t="s">
        <v>20</v>
      </c>
      <c r="J201">
        <v>0.2</v>
      </c>
      <c r="L201">
        <v>2.2999999999999998</v>
      </c>
      <c r="M201" t="s">
        <v>21</v>
      </c>
      <c r="P201" t="s">
        <v>18</v>
      </c>
      <c r="S201" t="s">
        <v>21</v>
      </c>
      <c r="T201" t="s">
        <v>21</v>
      </c>
    </row>
    <row r="202" spans="1:20" x14ac:dyDescent="0.3">
      <c r="A202" s="30">
        <v>45328</v>
      </c>
      <c r="B202" t="s">
        <v>15</v>
      </c>
      <c r="C202" t="s">
        <v>16</v>
      </c>
      <c r="D202" t="s">
        <v>217</v>
      </c>
      <c r="E202" t="s">
        <v>49</v>
      </c>
      <c r="G202" t="s">
        <v>18</v>
      </c>
      <c r="H202" t="s">
        <v>19</v>
      </c>
      <c r="I202" t="s">
        <v>20</v>
      </c>
      <c r="J202">
        <v>0.5</v>
      </c>
      <c r="L202">
        <v>0.5</v>
      </c>
      <c r="M202" t="s">
        <v>27</v>
      </c>
      <c r="N202" s="30">
        <v>45377</v>
      </c>
      <c r="O202" t="s">
        <v>218</v>
      </c>
      <c r="P202" t="s">
        <v>18</v>
      </c>
      <c r="S202" t="s">
        <v>27</v>
      </c>
      <c r="T202" t="s">
        <v>21</v>
      </c>
    </row>
    <row r="203" spans="1:20" x14ac:dyDescent="0.3">
      <c r="A203" s="30">
        <v>45351</v>
      </c>
      <c r="B203" t="s">
        <v>15</v>
      </c>
      <c r="C203" t="s">
        <v>16</v>
      </c>
      <c r="D203" t="s">
        <v>154</v>
      </c>
      <c r="E203" t="s">
        <v>49</v>
      </c>
      <c r="G203" t="s">
        <v>18</v>
      </c>
      <c r="H203" t="s">
        <v>19</v>
      </c>
      <c r="I203" t="s">
        <v>20</v>
      </c>
      <c r="J203">
        <v>0.3</v>
      </c>
      <c r="L203">
        <v>0.9</v>
      </c>
      <c r="M203" t="s">
        <v>21</v>
      </c>
      <c r="P203" t="s">
        <v>18</v>
      </c>
      <c r="S203" t="s">
        <v>21</v>
      </c>
      <c r="T203" t="s">
        <v>21</v>
      </c>
    </row>
    <row r="204" spans="1:20" x14ac:dyDescent="0.3">
      <c r="A204" s="30">
        <v>45365</v>
      </c>
      <c r="B204" t="s">
        <v>15</v>
      </c>
      <c r="C204" t="s">
        <v>16</v>
      </c>
      <c r="D204" t="s">
        <v>154</v>
      </c>
      <c r="E204" t="s">
        <v>49</v>
      </c>
      <c r="G204" t="s">
        <v>18</v>
      </c>
      <c r="H204" t="s">
        <v>19</v>
      </c>
      <c r="I204" t="s">
        <v>20</v>
      </c>
      <c r="J204">
        <v>0.3</v>
      </c>
      <c r="L204">
        <v>0.9</v>
      </c>
      <c r="M204" t="s">
        <v>21</v>
      </c>
      <c r="N204" s="30"/>
      <c r="P204" t="s">
        <v>18</v>
      </c>
      <c r="S204" t="s">
        <v>21</v>
      </c>
      <c r="T204" t="s">
        <v>21</v>
      </c>
    </row>
    <row r="205" spans="1:20" x14ac:dyDescent="0.3">
      <c r="A205" s="30">
        <v>45338</v>
      </c>
      <c r="B205" t="s">
        <v>15</v>
      </c>
      <c r="C205" t="s">
        <v>16</v>
      </c>
      <c r="D205" t="s">
        <v>154</v>
      </c>
      <c r="E205" t="s">
        <v>49</v>
      </c>
      <c r="G205" t="s">
        <v>18</v>
      </c>
      <c r="H205" t="s">
        <v>19</v>
      </c>
      <c r="I205" t="s">
        <v>20</v>
      </c>
      <c r="J205">
        <v>0.3</v>
      </c>
      <c r="L205">
        <v>0.9</v>
      </c>
      <c r="M205" t="s">
        <v>21</v>
      </c>
      <c r="P205" t="s">
        <v>18</v>
      </c>
      <c r="S205" t="s">
        <v>21</v>
      </c>
      <c r="T205" t="s">
        <v>21</v>
      </c>
    </row>
    <row r="206" spans="1:20" x14ac:dyDescent="0.3">
      <c r="A206" s="30">
        <v>45369</v>
      </c>
      <c r="B206" t="s">
        <v>15</v>
      </c>
      <c r="C206" t="s">
        <v>16</v>
      </c>
      <c r="D206" t="s">
        <v>211</v>
      </c>
      <c r="E206" t="s">
        <v>49</v>
      </c>
      <c r="G206" t="s">
        <v>18</v>
      </c>
      <c r="H206" t="s">
        <v>19</v>
      </c>
      <c r="I206" t="s">
        <v>20</v>
      </c>
      <c r="J206">
        <v>0.5</v>
      </c>
      <c r="L206">
        <v>2.2999999999999998</v>
      </c>
      <c r="M206" t="s">
        <v>21</v>
      </c>
      <c r="P206" t="s">
        <v>18</v>
      </c>
      <c r="S206" t="s">
        <v>21</v>
      </c>
      <c r="T206" t="s">
        <v>21</v>
      </c>
    </row>
    <row r="207" spans="1:20" x14ac:dyDescent="0.3">
      <c r="A207" s="30">
        <v>45379</v>
      </c>
      <c r="B207" t="s">
        <v>15</v>
      </c>
      <c r="C207" t="s">
        <v>16</v>
      </c>
      <c r="D207" t="s">
        <v>219</v>
      </c>
      <c r="E207" t="s">
        <v>49</v>
      </c>
      <c r="G207" t="s">
        <v>18</v>
      </c>
      <c r="H207" t="s">
        <v>19</v>
      </c>
      <c r="I207" t="s">
        <v>20</v>
      </c>
      <c r="J207">
        <v>1</v>
      </c>
      <c r="L207">
        <v>1</v>
      </c>
      <c r="M207" t="s">
        <v>21</v>
      </c>
      <c r="P207" t="s">
        <v>18</v>
      </c>
      <c r="S207" t="s">
        <v>21</v>
      </c>
      <c r="T207" t="s">
        <v>21</v>
      </c>
    </row>
    <row r="208" spans="1:20" x14ac:dyDescent="0.3">
      <c r="A208" s="30">
        <v>45330</v>
      </c>
      <c r="B208" t="s">
        <v>15</v>
      </c>
      <c r="C208" t="s">
        <v>16</v>
      </c>
      <c r="D208" t="s">
        <v>155</v>
      </c>
      <c r="E208" t="s">
        <v>53</v>
      </c>
      <c r="G208" t="s">
        <v>18</v>
      </c>
      <c r="H208" t="s">
        <v>19</v>
      </c>
      <c r="I208" t="s">
        <v>20</v>
      </c>
      <c r="J208">
        <v>1.2</v>
      </c>
      <c r="L208">
        <v>2.5</v>
      </c>
      <c r="M208" t="s">
        <v>21</v>
      </c>
      <c r="P208" t="s">
        <v>18</v>
      </c>
      <c r="T208" t="s">
        <v>21</v>
      </c>
    </row>
    <row r="209" spans="1:20" x14ac:dyDescent="0.3">
      <c r="A209" s="30">
        <v>45309</v>
      </c>
      <c r="B209" t="s">
        <v>15</v>
      </c>
      <c r="C209" t="s">
        <v>16</v>
      </c>
      <c r="D209" t="s">
        <v>110</v>
      </c>
      <c r="E209" t="s">
        <v>53</v>
      </c>
      <c r="G209" t="s">
        <v>18</v>
      </c>
      <c r="H209" t="s">
        <v>19</v>
      </c>
      <c r="I209" t="s">
        <v>20</v>
      </c>
      <c r="J209">
        <v>0.5</v>
      </c>
      <c r="L209">
        <v>11.7</v>
      </c>
      <c r="M209" t="s">
        <v>21</v>
      </c>
      <c r="P209" t="s">
        <v>18</v>
      </c>
      <c r="T209" t="s">
        <v>21</v>
      </c>
    </row>
    <row r="210" spans="1:20" x14ac:dyDescent="0.3">
      <c r="A210" s="30">
        <v>45379</v>
      </c>
      <c r="B210" t="s">
        <v>15</v>
      </c>
      <c r="C210" t="s">
        <v>16</v>
      </c>
      <c r="D210" t="s">
        <v>110</v>
      </c>
      <c r="E210" t="s">
        <v>53</v>
      </c>
      <c r="G210" t="s">
        <v>18</v>
      </c>
      <c r="H210" t="s">
        <v>19</v>
      </c>
      <c r="I210" t="s">
        <v>20</v>
      </c>
      <c r="J210">
        <v>0.3</v>
      </c>
      <c r="L210">
        <v>11.7</v>
      </c>
      <c r="M210" t="s">
        <v>21</v>
      </c>
      <c r="P210" t="s">
        <v>18</v>
      </c>
      <c r="T210" t="s">
        <v>21</v>
      </c>
    </row>
    <row r="211" spans="1:20" x14ac:dyDescent="0.3">
      <c r="A211" s="30">
        <v>45351</v>
      </c>
      <c r="B211" t="s">
        <v>15</v>
      </c>
      <c r="C211" t="s">
        <v>16</v>
      </c>
      <c r="D211" t="s">
        <v>110</v>
      </c>
      <c r="E211" t="s">
        <v>53</v>
      </c>
      <c r="G211" t="s">
        <v>18</v>
      </c>
      <c r="H211" t="s">
        <v>19</v>
      </c>
      <c r="I211" t="s">
        <v>20</v>
      </c>
      <c r="J211">
        <v>0.3</v>
      </c>
      <c r="L211">
        <v>11.7</v>
      </c>
      <c r="M211" t="s">
        <v>21</v>
      </c>
      <c r="P211" t="s">
        <v>18</v>
      </c>
      <c r="T211" t="s">
        <v>21</v>
      </c>
    </row>
    <row r="212" spans="1:20" x14ac:dyDescent="0.3">
      <c r="A212" s="30">
        <v>45295</v>
      </c>
      <c r="B212" t="s">
        <v>15</v>
      </c>
      <c r="C212" t="s">
        <v>16</v>
      </c>
      <c r="D212" t="s">
        <v>54</v>
      </c>
      <c r="E212" t="s">
        <v>53</v>
      </c>
      <c r="G212" t="s">
        <v>18</v>
      </c>
      <c r="H212" t="s">
        <v>19</v>
      </c>
      <c r="I212" t="s">
        <v>20</v>
      </c>
      <c r="J212">
        <v>0.4</v>
      </c>
      <c r="L212">
        <v>10.4</v>
      </c>
      <c r="M212" t="s">
        <v>21</v>
      </c>
      <c r="P212" t="s">
        <v>18</v>
      </c>
      <c r="T212" t="s">
        <v>21</v>
      </c>
    </row>
    <row r="213" spans="1:20" x14ac:dyDescent="0.3">
      <c r="A213" s="30">
        <v>45351</v>
      </c>
      <c r="B213" t="s">
        <v>15</v>
      </c>
      <c r="C213" t="s">
        <v>16</v>
      </c>
      <c r="D213" t="s">
        <v>54</v>
      </c>
      <c r="E213" t="s">
        <v>53</v>
      </c>
      <c r="G213" t="s">
        <v>18</v>
      </c>
      <c r="H213" t="s">
        <v>19</v>
      </c>
      <c r="I213" t="s">
        <v>20</v>
      </c>
      <c r="J213">
        <v>0.3</v>
      </c>
      <c r="L213">
        <v>10.4</v>
      </c>
      <c r="M213" t="s">
        <v>21</v>
      </c>
      <c r="P213" t="s">
        <v>18</v>
      </c>
      <c r="T213" t="s">
        <v>21</v>
      </c>
    </row>
    <row r="214" spans="1:20" x14ac:dyDescent="0.3">
      <c r="A214" s="30">
        <v>45344</v>
      </c>
      <c r="B214" t="s">
        <v>15</v>
      </c>
      <c r="C214" t="s">
        <v>16</v>
      </c>
      <c r="D214" t="s">
        <v>156</v>
      </c>
      <c r="E214" t="s">
        <v>53</v>
      </c>
      <c r="G214" t="s">
        <v>18</v>
      </c>
      <c r="H214" t="s">
        <v>19</v>
      </c>
      <c r="I214" t="s">
        <v>20</v>
      </c>
      <c r="J214">
        <v>0.4</v>
      </c>
      <c r="L214">
        <v>5.8</v>
      </c>
      <c r="M214" t="s">
        <v>21</v>
      </c>
      <c r="P214" t="s">
        <v>18</v>
      </c>
      <c r="T214" t="s">
        <v>21</v>
      </c>
    </row>
    <row r="215" spans="1:20" x14ac:dyDescent="0.3">
      <c r="A215" s="30">
        <v>45379</v>
      </c>
      <c r="B215" t="s">
        <v>15</v>
      </c>
      <c r="C215" t="s">
        <v>16</v>
      </c>
      <c r="D215" t="s">
        <v>156</v>
      </c>
      <c r="E215" t="s">
        <v>53</v>
      </c>
      <c r="G215" t="s">
        <v>18</v>
      </c>
      <c r="H215" t="s">
        <v>19</v>
      </c>
      <c r="I215" t="s">
        <v>20</v>
      </c>
      <c r="J215">
        <v>0.4</v>
      </c>
      <c r="L215">
        <v>5.8</v>
      </c>
      <c r="M215" t="s">
        <v>21</v>
      </c>
      <c r="P215" t="s">
        <v>18</v>
      </c>
      <c r="T215" t="s">
        <v>21</v>
      </c>
    </row>
    <row r="216" spans="1:20" x14ac:dyDescent="0.3">
      <c r="A216" s="30">
        <v>45349</v>
      </c>
      <c r="B216" t="s">
        <v>15</v>
      </c>
      <c r="C216" t="s">
        <v>16</v>
      </c>
      <c r="D216" t="s">
        <v>156</v>
      </c>
      <c r="E216" t="s">
        <v>53</v>
      </c>
      <c r="G216" t="s">
        <v>18</v>
      </c>
      <c r="H216" t="s">
        <v>19</v>
      </c>
      <c r="I216" t="s">
        <v>20</v>
      </c>
      <c r="J216">
        <v>0.5</v>
      </c>
      <c r="L216">
        <v>5.8</v>
      </c>
      <c r="M216" t="s">
        <v>21</v>
      </c>
      <c r="P216" t="s">
        <v>18</v>
      </c>
      <c r="T216" t="s">
        <v>21</v>
      </c>
    </row>
    <row r="217" spans="1:20" x14ac:dyDescent="0.3">
      <c r="A217" s="30">
        <v>45335</v>
      </c>
      <c r="B217" t="s">
        <v>15</v>
      </c>
      <c r="C217" t="s">
        <v>16</v>
      </c>
      <c r="D217" t="s">
        <v>156</v>
      </c>
      <c r="E217" t="s">
        <v>53</v>
      </c>
      <c r="G217" t="s">
        <v>18</v>
      </c>
      <c r="H217" t="s">
        <v>19</v>
      </c>
      <c r="I217" t="s">
        <v>20</v>
      </c>
      <c r="J217">
        <v>0.3</v>
      </c>
      <c r="L217">
        <v>5.8</v>
      </c>
      <c r="M217" t="s">
        <v>21</v>
      </c>
      <c r="P217" t="s">
        <v>18</v>
      </c>
      <c r="T217" t="s">
        <v>21</v>
      </c>
    </row>
    <row r="218" spans="1:20" x14ac:dyDescent="0.3">
      <c r="A218" s="30">
        <v>45365</v>
      </c>
      <c r="B218" t="s">
        <v>15</v>
      </c>
      <c r="C218" t="s">
        <v>16</v>
      </c>
      <c r="D218" t="s">
        <v>55</v>
      </c>
      <c r="E218" t="s">
        <v>53</v>
      </c>
      <c r="G218" t="s">
        <v>18</v>
      </c>
      <c r="H218" t="s">
        <v>19</v>
      </c>
      <c r="I218" t="s">
        <v>20</v>
      </c>
      <c r="J218">
        <v>0.5</v>
      </c>
      <c r="L218">
        <v>12.6</v>
      </c>
      <c r="M218" t="s">
        <v>21</v>
      </c>
      <c r="P218" t="s">
        <v>18</v>
      </c>
      <c r="S218" t="s">
        <v>21</v>
      </c>
      <c r="T218" t="s">
        <v>21</v>
      </c>
    </row>
    <row r="219" spans="1:20" x14ac:dyDescent="0.3">
      <c r="A219" s="30">
        <v>45295</v>
      </c>
      <c r="B219" t="s">
        <v>15</v>
      </c>
      <c r="C219" t="s">
        <v>16</v>
      </c>
      <c r="D219" t="s">
        <v>55</v>
      </c>
      <c r="E219" t="s">
        <v>53</v>
      </c>
      <c r="G219" t="s">
        <v>18</v>
      </c>
      <c r="H219" t="s">
        <v>19</v>
      </c>
      <c r="I219" t="s">
        <v>20</v>
      </c>
      <c r="J219">
        <v>0.5</v>
      </c>
      <c r="L219">
        <v>12.6</v>
      </c>
      <c r="M219" t="s">
        <v>21</v>
      </c>
      <c r="P219" t="s">
        <v>18</v>
      </c>
      <c r="S219" t="s">
        <v>21</v>
      </c>
      <c r="T219" t="s">
        <v>21</v>
      </c>
    </row>
    <row r="220" spans="1:20" x14ac:dyDescent="0.3">
      <c r="A220" s="30">
        <v>45335</v>
      </c>
      <c r="B220" t="s">
        <v>15</v>
      </c>
      <c r="C220" t="s">
        <v>16</v>
      </c>
      <c r="D220" t="s">
        <v>55</v>
      </c>
      <c r="E220" t="s">
        <v>53</v>
      </c>
      <c r="G220" t="s">
        <v>18</v>
      </c>
      <c r="H220" t="s">
        <v>19</v>
      </c>
      <c r="I220" t="s">
        <v>20</v>
      </c>
      <c r="J220">
        <v>0.5</v>
      </c>
      <c r="L220">
        <v>12.6</v>
      </c>
      <c r="M220" t="s">
        <v>21</v>
      </c>
      <c r="P220" t="s">
        <v>18</v>
      </c>
      <c r="S220" t="s">
        <v>21</v>
      </c>
      <c r="T220" t="s">
        <v>21</v>
      </c>
    </row>
    <row r="221" spans="1:20" x14ac:dyDescent="0.3">
      <c r="A221" s="30">
        <v>45344</v>
      </c>
      <c r="B221" t="s">
        <v>15</v>
      </c>
      <c r="C221" t="s">
        <v>16</v>
      </c>
      <c r="D221" t="s">
        <v>157</v>
      </c>
      <c r="E221" t="s">
        <v>53</v>
      </c>
      <c r="G221" t="s">
        <v>18</v>
      </c>
      <c r="H221" t="s">
        <v>19</v>
      </c>
      <c r="I221" t="s">
        <v>20</v>
      </c>
      <c r="J221">
        <v>0.4</v>
      </c>
      <c r="L221">
        <v>7.4</v>
      </c>
      <c r="M221" t="s">
        <v>21</v>
      </c>
      <c r="P221" t="s">
        <v>18</v>
      </c>
      <c r="S221" t="s">
        <v>21</v>
      </c>
      <c r="T221" t="s">
        <v>21</v>
      </c>
    </row>
    <row r="222" spans="1:20" x14ac:dyDescent="0.3">
      <c r="A222" s="30">
        <v>45379</v>
      </c>
      <c r="B222" t="s">
        <v>15</v>
      </c>
      <c r="C222" t="s">
        <v>16</v>
      </c>
      <c r="D222" t="s">
        <v>157</v>
      </c>
      <c r="E222" t="s">
        <v>53</v>
      </c>
      <c r="G222" t="s">
        <v>18</v>
      </c>
      <c r="H222" t="s">
        <v>19</v>
      </c>
      <c r="I222" t="s">
        <v>20</v>
      </c>
      <c r="J222">
        <v>0.3</v>
      </c>
      <c r="L222">
        <v>7.4</v>
      </c>
      <c r="M222" t="s">
        <v>21</v>
      </c>
      <c r="P222" t="s">
        <v>18</v>
      </c>
      <c r="S222" t="s">
        <v>21</v>
      </c>
      <c r="T222" t="s">
        <v>21</v>
      </c>
    </row>
    <row r="223" spans="1:20" x14ac:dyDescent="0.3">
      <c r="A223" s="30">
        <v>45337</v>
      </c>
      <c r="B223" t="s">
        <v>15</v>
      </c>
      <c r="C223" t="s">
        <v>16</v>
      </c>
      <c r="D223" t="s">
        <v>157</v>
      </c>
      <c r="E223" t="s">
        <v>53</v>
      </c>
      <c r="G223" t="s">
        <v>18</v>
      </c>
      <c r="H223" t="s">
        <v>19</v>
      </c>
      <c r="I223" t="s">
        <v>20</v>
      </c>
      <c r="J223">
        <v>0.4</v>
      </c>
      <c r="L223">
        <v>7.4</v>
      </c>
      <c r="M223" t="s">
        <v>21</v>
      </c>
      <c r="P223" t="s">
        <v>18</v>
      </c>
      <c r="S223" t="s">
        <v>21</v>
      </c>
      <c r="T223" t="s">
        <v>21</v>
      </c>
    </row>
    <row r="224" spans="1:20" x14ac:dyDescent="0.3">
      <c r="A224" s="30">
        <v>45335</v>
      </c>
      <c r="B224" t="s">
        <v>15</v>
      </c>
      <c r="C224" t="s">
        <v>16</v>
      </c>
      <c r="D224" t="s">
        <v>157</v>
      </c>
      <c r="E224" t="s">
        <v>53</v>
      </c>
      <c r="G224" t="s">
        <v>18</v>
      </c>
      <c r="H224" t="s">
        <v>19</v>
      </c>
      <c r="I224" t="s">
        <v>20</v>
      </c>
      <c r="J224">
        <v>0.2</v>
      </c>
      <c r="L224">
        <v>7.4</v>
      </c>
      <c r="M224" t="s">
        <v>21</v>
      </c>
      <c r="P224" t="s">
        <v>18</v>
      </c>
      <c r="S224" t="s">
        <v>21</v>
      </c>
      <c r="T224" t="s">
        <v>21</v>
      </c>
    </row>
    <row r="225" spans="1:20" x14ac:dyDescent="0.3">
      <c r="A225" s="30">
        <v>45343</v>
      </c>
      <c r="B225" t="s">
        <v>15</v>
      </c>
      <c r="C225" t="s">
        <v>16</v>
      </c>
      <c r="D225" t="s">
        <v>56</v>
      </c>
      <c r="E225" t="s">
        <v>53</v>
      </c>
      <c r="G225" t="s">
        <v>18</v>
      </c>
      <c r="H225" t="s">
        <v>19</v>
      </c>
      <c r="I225" t="s">
        <v>20</v>
      </c>
      <c r="J225">
        <v>0.3</v>
      </c>
      <c r="L225">
        <v>16</v>
      </c>
      <c r="M225" t="s">
        <v>21</v>
      </c>
      <c r="P225" t="s">
        <v>18</v>
      </c>
      <c r="S225" t="s">
        <v>21</v>
      </c>
      <c r="T225" t="s">
        <v>21</v>
      </c>
    </row>
    <row r="226" spans="1:20" x14ac:dyDescent="0.3">
      <c r="A226" s="30">
        <v>45337</v>
      </c>
      <c r="B226" t="s">
        <v>15</v>
      </c>
      <c r="C226" t="s">
        <v>16</v>
      </c>
      <c r="D226" t="s">
        <v>56</v>
      </c>
      <c r="E226" t="s">
        <v>53</v>
      </c>
      <c r="G226" t="s">
        <v>18</v>
      </c>
      <c r="H226" t="s">
        <v>19</v>
      </c>
      <c r="I226" t="s">
        <v>20</v>
      </c>
      <c r="J226">
        <v>0.3</v>
      </c>
      <c r="L226">
        <v>16</v>
      </c>
      <c r="M226" t="s">
        <v>21</v>
      </c>
      <c r="P226" t="s">
        <v>18</v>
      </c>
      <c r="S226" t="s">
        <v>21</v>
      </c>
      <c r="T226" t="s">
        <v>21</v>
      </c>
    </row>
    <row r="227" spans="1:20" x14ac:dyDescent="0.3">
      <c r="A227" s="30">
        <v>45344</v>
      </c>
      <c r="B227" t="s">
        <v>15</v>
      </c>
      <c r="C227" t="s">
        <v>16</v>
      </c>
      <c r="D227" t="s">
        <v>56</v>
      </c>
      <c r="E227" t="s">
        <v>53</v>
      </c>
      <c r="G227" t="s">
        <v>18</v>
      </c>
      <c r="H227" t="s">
        <v>19</v>
      </c>
      <c r="I227" t="s">
        <v>20</v>
      </c>
      <c r="J227">
        <v>0.4</v>
      </c>
      <c r="L227">
        <v>16</v>
      </c>
      <c r="M227" t="s">
        <v>21</v>
      </c>
      <c r="P227" t="s">
        <v>18</v>
      </c>
      <c r="S227" t="s">
        <v>21</v>
      </c>
      <c r="T227" t="s">
        <v>21</v>
      </c>
    </row>
    <row r="228" spans="1:20" x14ac:dyDescent="0.3">
      <c r="A228" s="30">
        <v>45356</v>
      </c>
      <c r="B228" t="s">
        <v>15</v>
      </c>
      <c r="C228" t="s">
        <v>16</v>
      </c>
      <c r="D228" t="s">
        <v>56</v>
      </c>
      <c r="E228" t="s">
        <v>53</v>
      </c>
      <c r="G228" t="s">
        <v>18</v>
      </c>
      <c r="H228" t="s">
        <v>19</v>
      </c>
      <c r="I228" t="s">
        <v>20</v>
      </c>
      <c r="J228">
        <v>0.3</v>
      </c>
      <c r="L228">
        <v>16</v>
      </c>
      <c r="M228" t="s">
        <v>21</v>
      </c>
      <c r="P228" t="s">
        <v>18</v>
      </c>
      <c r="S228" t="s">
        <v>21</v>
      </c>
      <c r="T228" t="s">
        <v>21</v>
      </c>
    </row>
    <row r="229" spans="1:20" x14ac:dyDescent="0.3">
      <c r="A229" s="30">
        <v>45309</v>
      </c>
      <c r="B229" t="s">
        <v>15</v>
      </c>
      <c r="C229" t="s">
        <v>16</v>
      </c>
      <c r="D229" t="s">
        <v>56</v>
      </c>
      <c r="E229" t="s">
        <v>53</v>
      </c>
      <c r="G229" t="s">
        <v>18</v>
      </c>
      <c r="H229" t="s">
        <v>19</v>
      </c>
      <c r="I229" t="s">
        <v>20</v>
      </c>
      <c r="J229">
        <v>0.3</v>
      </c>
      <c r="L229">
        <v>16</v>
      </c>
      <c r="M229" t="s">
        <v>21</v>
      </c>
      <c r="P229" t="s">
        <v>18</v>
      </c>
      <c r="S229" t="s">
        <v>21</v>
      </c>
      <c r="T229" t="s">
        <v>21</v>
      </c>
    </row>
    <row r="230" spans="1:20" x14ac:dyDescent="0.3">
      <c r="A230" s="30">
        <v>45355</v>
      </c>
      <c r="B230" t="s">
        <v>15</v>
      </c>
      <c r="C230" t="s">
        <v>16</v>
      </c>
      <c r="D230" t="s">
        <v>56</v>
      </c>
      <c r="E230" t="s">
        <v>53</v>
      </c>
      <c r="G230" t="s">
        <v>18</v>
      </c>
      <c r="H230" t="s">
        <v>19</v>
      </c>
      <c r="I230" t="s">
        <v>20</v>
      </c>
      <c r="J230">
        <v>0.3</v>
      </c>
      <c r="L230">
        <v>16</v>
      </c>
      <c r="M230" t="s">
        <v>21</v>
      </c>
      <c r="P230" t="s">
        <v>18</v>
      </c>
      <c r="S230" t="s">
        <v>21</v>
      </c>
      <c r="T230" t="s">
        <v>21</v>
      </c>
    </row>
    <row r="231" spans="1:20" x14ac:dyDescent="0.3">
      <c r="A231" s="30">
        <v>45379</v>
      </c>
      <c r="B231" t="s">
        <v>15</v>
      </c>
      <c r="C231" t="s">
        <v>16</v>
      </c>
      <c r="D231" t="s">
        <v>57</v>
      </c>
      <c r="E231" t="s">
        <v>53</v>
      </c>
      <c r="G231" t="s">
        <v>18</v>
      </c>
      <c r="H231" t="s">
        <v>19</v>
      </c>
      <c r="I231" t="s">
        <v>20</v>
      </c>
      <c r="J231">
        <v>0.3</v>
      </c>
      <c r="L231">
        <v>4.5</v>
      </c>
      <c r="M231" t="s">
        <v>21</v>
      </c>
      <c r="P231" t="s">
        <v>18</v>
      </c>
      <c r="S231" t="s">
        <v>21</v>
      </c>
      <c r="T231" t="s">
        <v>21</v>
      </c>
    </row>
    <row r="232" spans="1:20" x14ac:dyDescent="0.3">
      <c r="A232" s="30">
        <v>45352</v>
      </c>
      <c r="B232" t="s">
        <v>15</v>
      </c>
      <c r="C232" t="s">
        <v>16</v>
      </c>
      <c r="D232" t="s">
        <v>57</v>
      </c>
      <c r="E232" t="s">
        <v>53</v>
      </c>
      <c r="G232" t="s">
        <v>18</v>
      </c>
      <c r="H232" t="s">
        <v>19</v>
      </c>
      <c r="I232" t="s">
        <v>20</v>
      </c>
      <c r="J232">
        <v>0.3</v>
      </c>
      <c r="L232">
        <v>4.5</v>
      </c>
      <c r="M232" t="s">
        <v>21</v>
      </c>
      <c r="P232" t="s">
        <v>18</v>
      </c>
      <c r="S232" t="s">
        <v>21</v>
      </c>
      <c r="T232" t="s">
        <v>21</v>
      </c>
    </row>
    <row r="233" spans="1:20" x14ac:dyDescent="0.3">
      <c r="A233" s="30">
        <v>45335</v>
      </c>
      <c r="B233" t="s">
        <v>15</v>
      </c>
      <c r="C233" t="s">
        <v>16</v>
      </c>
      <c r="D233" t="s">
        <v>57</v>
      </c>
      <c r="E233" t="s">
        <v>53</v>
      </c>
      <c r="G233" t="s">
        <v>18</v>
      </c>
      <c r="H233" t="s">
        <v>19</v>
      </c>
      <c r="I233" t="s">
        <v>20</v>
      </c>
      <c r="J233">
        <v>0.2</v>
      </c>
      <c r="L233">
        <v>4.5</v>
      </c>
      <c r="M233" t="s">
        <v>21</v>
      </c>
      <c r="P233" t="s">
        <v>18</v>
      </c>
      <c r="S233" t="s">
        <v>21</v>
      </c>
      <c r="T233" t="s">
        <v>21</v>
      </c>
    </row>
    <row r="234" spans="1:20" x14ac:dyDescent="0.3">
      <c r="A234" s="30">
        <v>45323</v>
      </c>
      <c r="B234" t="s">
        <v>15</v>
      </c>
      <c r="C234" t="s">
        <v>16</v>
      </c>
      <c r="D234" t="s">
        <v>58</v>
      </c>
      <c r="E234" t="s">
        <v>53</v>
      </c>
      <c r="G234" t="s">
        <v>18</v>
      </c>
      <c r="H234" t="s">
        <v>19</v>
      </c>
      <c r="I234" t="s">
        <v>20</v>
      </c>
      <c r="J234">
        <v>1</v>
      </c>
      <c r="L234">
        <v>12.4</v>
      </c>
      <c r="M234" t="s">
        <v>21</v>
      </c>
      <c r="P234" t="s">
        <v>18</v>
      </c>
      <c r="S234" t="s">
        <v>21</v>
      </c>
      <c r="T234" t="s">
        <v>21</v>
      </c>
    </row>
    <row r="235" spans="1:20" x14ac:dyDescent="0.3">
      <c r="A235" s="30">
        <v>45350</v>
      </c>
      <c r="B235" t="s">
        <v>15</v>
      </c>
      <c r="C235" t="s">
        <v>16</v>
      </c>
      <c r="D235" t="s">
        <v>58</v>
      </c>
      <c r="E235" t="s">
        <v>53</v>
      </c>
      <c r="G235" t="s">
        <v>18</v>
      </c>
      <c r="H235" t="s">
        <v>19</v>
      </c>
      <c r="I235" t="s">
        <v>20</v>
      </c>
      <c r="J235">
        <v>0.5</v>
      </c>
      <c r="L235">
        <v>12.4</v>
      </c>
      <c r="M235" t="s">
        <v>21</v>
      </c>
      <c r="P235" t="s">
        <v>18</v>
      </c>
      <c r="S235" t="s">
        <v>21</v>
      </c>
      <c r="T235" t="s">
        <v>21</v>
      </c>
    </row>
    <row r="236" spans="1:20" x14ac:dyDescent="0.3">
      <c r="A236" s="30">
        <v>45379</v>
      </c>
      <c r="B236" t="s">
        <v>15</v>
      </c>
      <c r="C236" t="s">
        <v>16</v>
      </c>
      <c r="D236" t="s">
        <v>58</v>
      </c>
      <c r="E236" t="s">
        <v>53</v>
      </c>
      <c r="G236" t="s">
        <v>18</v>
      </c>
      <c r="H236" t="s">
        <v>19</v>
      </c>
      <c r="I236" t="s">
        <v>20</v>
      </c>
      <c r="J236">
        <v>0.4</v>
      </c>
      <c r="L236">
        <v>12.4</v>
      </c>
      <c r="M236" t="s">
        <v>21</v>
      </c>
      <c r="P236" t="s">
        <v>18</v>
      </c>
      <c r="S236" t="s">
        <v>21</v>
      </c>
      <c r="T236" t="s">
        <v>21</v>
      </c>
    </row>
    <row r="237" spans="1:20" x14ac:dyDescent="0.3">
      <c r="A237" s="30">
        <v>45314</v>
      </c>
      <c r="B237" t="s">
        <v>15</v>
      </c>
      <c r="C237" t="s">
        <v>16</v>
      </c>
      <c r="D237" t="s">
        <v>58</v>
      </c>
      <c r="E237" t="s">
        <v>53</v>
      </c>
      <c r="G237" t="s">
        <v>18</v>
      </c>
      <c r="H237" t="s">
        <v>19</v>
      </c>
      <c r="I237" t="s">
        <v>20</v>
      </c>
      <c r="J237">
        <v>0.3</v>
      </c>
      <c r="L237">
        <v>12.4</v>
      </c>
      <c r="M237" t="s">
        <v>21</v>
      </c>
      <c r="P237" t="s">
        <v>18</v>
      </c>
      <c r="S237" t="s">
        <v>21</v>
      </c>
      <c r="T237" t="s">
        <v>21</v>
      </c>
    </row>
    <row r="238" spans="1:20" x14ac:dyDescent="0.3">
      <c r="A238" s="30">
        <v>45351</v>
      </c>
      <c r="B238" t="s">
        <v>15</v>
      </c>
      <c r="C238" t="s">
        <v>16</v>
      </c>
      <c r="D238" t="s">
        <v>59</v>
      </c>
      <c r="E238" t="s">
        <v>53</v>
      </c>
      <c r="G238" t="s">
        <v>18</v>
      </c>
      <c r="H238" t="s">
        <v>19</v>
      </c>
      <c r="I238" t="s">
        <v>20</v>
      </c>
      <c r="J238">
        <v>0.3</v>
      </c>
      <c r="L238">
        <v>8.3000000000000007</v>
      </c>
      <c r="M238" t="s">
        <v>21</v>
      </c>
      <c r="P238" t="s">
        <v>18</v>
      </c>
      <c r="S238" t="s">
        <v>21</v>
      </c>
      <c r="T238" t="s">
        <v>21</v>
      </c>
    </row>
    <row r="239" spans="1:20" x14ac:dyDescent="0.3">
      <c r="A239" s="30">
        <v>45342</v>
      </c>
      <c r="B239" t="s">
        <v>15</v>
      </c>
      <c r="C239" t="s">
        <v>16</v>
      </c>
      <c r="D239" t="s">
        <v>59</v>
      </c>
      <c r="E239" t="s">
        <v>53</v>
      </c>
      <c r="G239" t="s">
        <v>18</v>
      </c>
      <c r="H239" t="s">
        <v>19</v>
      </c>
      <c r="I239" t="s">
        <v>20</v>
      </c>
      <c r="J239">
        <v>0.2</v>
      </c>
      <c r="L239">
        <v>8.3000000000000007</v>
      </c>
      <c r="M239" t="s">
        <v>21</v>
      </c>
      <c r="P239" t="s">
        <v>18</v>
      </c>
      <c r="S239" t="s">
        <v>21</v>
      </c>
      <c r="T239" t="s">
        <v>21</v>
      </c>
    </row>
    <row r="240" spans="1:20" x14ac:dyDescent="0.3">
      <c r="A240" s="30">
        <v>45295</v>
      </c>
      <c r="B240" t="s">
        <v>15</v>
      </c>
      <c r="C240" t="s">
        <v>16</v>
      </c>
      <c r="D240" t="s">
        <v>59</v>
      </c>
      <c r="E240" t="s">
        <v>53</v>
      </c>
      <c r="G240" t="s">
        <v>18</v>
      </c>
      <c r="H240" t="s">
        <v>19</v>
      </c>
      <c r="I240" t="s">
        <v>20</v>
      </c>
      <c r="J240">
        <v>0.4</v>
      </c>
      <c r="L240">
        <v>8.3000000000000007</v>
      </c>
      <c r="M240" t="s">
        <v>21</v>
      </c>
      <c r="P240" t="s">
        <v>18</v>
      </c>
      <c r="S240" t="s">
        <v>21</v>
      </c>
      <c r="T240" t="s">
        <v>21</v>
      </c>
    </row>
    <row r="241" spans="1:20" x14ac:dyDescent="0.3">
      <c r="A241" s="30">
        <v>45379</v>
      </c>
      <c r="B241" t="s">
        <v>15</v>
      </c>
      <c r="C241" t="s">
        <v>16</v>
      </c>
      <c r="D241" t="s">
        <v>60</v>
      </c>
      <c r="E241" t="s">
        <v>53</v>
      </c>
      <c r="G241" t="s">
        <v>18</v>
      </c>
      <c r="H241" t="s">
        <v>19</v>
      </c>
      <c r="I241" t="s">
        <v>20</v>
      </c>
      <c r="J241">
        <v>0.3</v>
      </c>
      <c r="L241">
        <v>4.5999999999999996</v>
      </c>
      <c r="M241" t="s">
        <v>21</v>
      </c>
      <c r="P241" t="s">
        <v>18</v>
      </c>
      <c r="S241" t="s">
        <v>21</v>
      </c>
      <c r="T241" t="s">
        <v>21</v>
      </c>
    </row>
    <row r="242" spans="1:20" x14ac:dyDescent="0.3">
      <c r="A242" s="30">
        <v>45309</v>
      </c>
      <c r="B242" t="s">
        <v>15</v>
      </c>
      <c r="C242" t="s">
        <v>16</v>
      </c>
      <c r="D242" t="s">
        <v>60</v>
      </c>
      <c r="E242" t="s">
        <v>53</v>
      </c>
      <c r="G242" t="s">
        <v>18</v>
      </c>
      <c r="H242" t="s">
        <v>19</v>
      </c>
      <c r="I242" t="s">
        <v>20</v>
      </c>
      <c r="J242">
        <v>0.3</v>
      </c>
      <c r="L242">
        <v>4.5999999999999996</v>
      </c>
      <c r="M242" t="s">
        <v>21</v>
      </c>
      <c r="P242" t="s">
        <v>18</v>
      </c>
      <c r="S242" t="s">
        <v>21</v>
      </c>
      <c r="T242" t="s">
        <v>21</v>
      </c>
    </row>
    <row r="243" spans="1:20" x14ac:dyDescent="0.3">
      <c r="A243" s="30">
        <v>45295</v>
      </c>
      <c r="B243" t="s">
        <v>15</v>
      </c>
      <c r="C243" t="s">
        <v>16</v>
      </c>
      <c r="D243" t="s">
        <v>60</v>
      </c>
      <c r="E243" t="s">
        <v>53</v>
      </c>
      <c r="G243" t="s">
        <v>18</v>
      </c>
      <c r="H243" t="s">
        <v>19</v>
      </c>
      <c r="I243" t="s">
        <v>20</v>
      </c>
      <c r="J243">
        <v>0.4</v>
      </c>
      <c r="L243">
        <v>4.5999999999999996</v>
      </c>
      <c r="M243" t="s">
        <v>21</v>
      </c>
      <c r="P243" t="s">
        <v>18</v>
      </c>
      <c r="S243" t="s">
        <v>21</v>
      </c>
      <c r="T243" t="s">
        <v>21</v>
      </c>
    </row>
    <row r="244" spans="1:20" x14ac:dyDescent="0.3">
      <c r="A244" s="30">
        <v>45351</v>
      </c>
      <c r="B244" t="s">
        <v>15</v>
      </c>
      <c r="C244" t="s">
        <v>16</v>
      </c>
      <c r="D244" t="s">
        <v>61</v>
      </c>
      <c r="E244" t="s">
        <v>53</v>
      </c>
      <c r="G244" t="s">
        <v>18</v>
      </c>
      <c r="H244" t="s">
        <v>19</v>
      </c>
      <c r="I244" t="s">
        <v>20</v>
      </c>
      <c r="J244">
        <v>0.3</v>
      </c>
      <c r="L244">
        <v>10.9</v>
      </c>
      <c r="M244" t="s">
        <v>21</v>
      </c>
      <c r="P244" t="s">
        <v>18</v>
      </c>
      <c r="S244" t="s">
        <v>21</v>
      </c>
      <c r="T244" t="s">
        <v>21</v>
      </c>
    </row>
    <row r="245" spans="1:20" x14ac:dyDescent="0.3">
      <c r="A245" s="30">
        <v>45314</v>
      </c>
      <c r="B245" t="s">
        <v>15</v>
      </c>
      <c r="C245" t="s">
        <v>16</v>
      </c>
      <c r="D245" t="s">
        <v>61</v>
      </c>
      <c r="E245" t="s">
        <v>53</v>
      </c>
      <c r="G245" t="s">
        <v>18</v>
      </c>
      <c r="H245" t="s">
        <v>19</v>
      </c>
      <c r="I245" t="s">
        <v>20</v>
      </c>
      <c r="J245">
        <v>0.3</v>
      </c>
      <c r="L245">
        <v>10.9</v>
      </c>
      <c r="M245" t="s">
        <v>21</v>
      </c>
      <c r="P245" t="s">
        <v>18</v>
      </c>
      <c r="S245" t="s">
        <v>21</v>
      </c>
      <c r="T245" t="s">
        <v>21</v>
      </c>
    </row>
    <row r="246" spans="1:20" x14ac:dyDescent="0.3">
      <c r="A246" s="30">
        <v>45303</v>
      </c>
      <c r="B246" t="s">
        <v>15</v>
      </c>
      <c r="C246" t="s">
        <v>16</v>
      </c>
      <c r="D246" t="s">
        <v>61</v>
      </c>
      <c r="E246" t="s">
        <v>53</v>
      </c>
      <c r="G246" t="s">
        <v>18</v>
      </c>
      <c r="H246" t="s">
        <v>19</v>
      </c>
      <c r="I246" t="s">
        <v>20</v>
      </c>
      <c r="J246">
        <v>0.3</v>
      </c>
      <c r="L246">
        <v>10.9</v>
      </c>
      <c r="M246" t="s">
        <v>21</v>
      </c>
      <c r="P246" t="s">
        <v>18</v>
      </c>
      <c r="S246" t="s">
        <v>21</v>
      </c>
      <c r="T246" t="s">
        <v>21</v>
      </c>
    </row>
    <row r="247" spans="1:20" x14ac:dyDescent="0.3">
      <c r="A247" s="30">
        <v>45379</v>
      </c>
      <c r="B247" t="s">
        <v>15</v>
      </c>
      <c r="C247" t="s">
        <v>16</v>
      </c>
      <c r="D247" t="s">
        <v>220</v>
      </c>
      <c r="E247" t="s">
        <v>53</v>
      </c>
      <c r="G247" t="s">
        <v>18</v>
      </c>
      <c r="H247" t="s">
        <v>19</v>
      </c>
      <c r="I247" t="s">
        <v>20</v>
      </c>
      <c r="J247">
        <v>0.3</v>
      </c>
      <c r="L247">
        <v>5.8</v>
      </c>
      <c r="M247" t="s">
        <v>21</v>
      </c>
      <c r="P247" t="s">
        <v>18</v>
      </c>
      <c r="S247" t="s">
        <v>21</v>
      </c>
      <c r="T247" t="s">
        <v>21</v>
      </c>
    </row>
    <row r="248" spans="1:20" x14ac:dyDescent="0.3">
      <c r="A248" s="30">
        <v>45335</v>
      </c>
      <c r="B248" t="s">
        <v>15</v>
      </c>
      <c r="C248" t="s">
        <v>16</v>
      </c>
      <c r="D248" t="s">
        <v>62</v>
      </c>
      <c r="E248" t="s">
        <v>53</v>
      </c>
      <c r="G248" t="s">
        <v>18</v>
      </c>
      <c r="H248" t="s">
        <v>19</v>
      </c>
      <c r="I248" t="s">
        <v>20</v>
      </c>
      <c r="J248">
        <v>0.4</v>
      </c>
      <c r="L248">
        <v>6.6</v>
      </c>
      <c r="M248" t="s">
        <v>21</v>
      </c>
      <c r="P248" t="s">
        <v>18</v>
      </c>
      <c r="S248" t="s">
        <v>21</v>
      </c>
      <c r="T248" t="s">
        <v>21</v>
      </c>
    </row>
    <row r="249" spans="1:20" x14ac:dyDescent="0.3">
      <c r="A249" s="30">
        <v>45377</v>
      </c>
      <c r="B249" t="s">
        <v>15</v>
      </c>
      <c r="C249" t="s">
        <v>16</v>
      </c>
      <c r="D249" t="s">
        <v>62</v>
      </c>
      <c r="E249" t="s">
        <v>53</v>
      </c>
      <c r="G249" t="s">
        <v>18</v>
      </c>
      <c r="H249" t="s">
        <v>19</v>
      </c>
      <c r="I249" t="s">
        <v>20</v>
      </c>
      <c r="J249">
        <v>0.6</v>
      </c>
      <c r="L249">
        <v>6.6</v>
      </c>
      <c r="M249" t="s">
        <v>21</v>
      </c>
      <c r="P249" t="s">
        <v>18</v>
      </c>
      <c r="S249" t="s">
        <v>21</v>
      </c>
      <c r="T249" t="s">
        <v>21</v>
      </c>
    </row>
    <row r="250" spans="1:20" x14ac:dyDescent="0.3">
      <c r="A250" s="30">
        <v>45344</v>
      </c>
      <c r="B250" t="s">
        <v>15</v>
      </c>
      <c r="C250" t="s">
        <v>16</v>
      </c>
      <c r="D250" t="s">
        <v>62</v>
      </c>
      <c r="E250" t="s">
        <v>53</v>
      </c>
      <c r="G250" t="s">
        <v>18</v>
      </c>
      <c r="H250" t="s">
        <v>19</v>
      </c>
      <c r="I250" t="s">
        <v>20</v>
      </c>
      <c r="J250">
        <v>0.4</v>
      </c>
      <c r="L250">
        <v>6.6</v>
      </c>
      <c r="M250" t="s">
        <v>21</v>
      </c>
      <c r="P250" t="s">
        <v>18</v>
      </c>
      <c r="S250" t="s">
        <v>21</v>
      </c>
    </row>
    <row r="251" spans="1:20" x14ac:dyDescent="0.3">
      <c r="A251" s="30">
        <v>45356</v>
      </c>
      <c r="B251" t="s">
        <v>15</v>
      </c>
      <c r="C251" t="s">
        <v>16</v>
      </c>
      <c r="D251" t="s">
        <v>62</v>
      </c>
      <c r="E251" t="s">
        <v>53</v>
      </c>
      <c r="G251" t="s">
        <v>18</v>
      </c>
      <c r="H251" t="s">
        <v>19</v>
      </c>
      <c r="I251" t="s">
        <v>20</v>
      </c>
      <c r="J251">
        <v>0.5</v>
      </c>
      <c r="L251">
        <v>6.6</v>
      </c>
      <c r="M251" t="s">
        <v>21</v>
      </c>
      <c r="P251" t="s">
        <v>18</v>
      </c>
      <c r="S251" t="s">
        <v>21</v>
      </c>
    </row>
    <row r="252" spans="1:20" x14ac:dyDescent="0.3">
      <c r="A252" s="30">
        <v>45295</v>
      </c>
      <c r="B252" t="s">
        <v>15</v>
      </c>
      <c r="C252" t="s">
        <v>16</v>
      </c>
      <c r="D252" t="s">
        <v>62</v>
      </c>
      <c r="E252" t="s">
        <v>53</v>
      </c>
      <c r="G252" t="s">
        <v>18</v>
      </c>
      <c r="H252" t="s">
        <v>19</v>
      </c>
      <c r="I252" t="s">
        <v>20</v>
      </c>
      <c r="J252">
        <v>0.4</v>
      </c>
      <c r="L252">
        <v>6.6</v>
      </c>
      <c r="M252" t="s">
        <v>21</v>
      </c>
      <c r="P252" t="s">
        <v>18</v>
      </c>
      <c r="S252" t="s">
        <v>21</v>
      </c>
    </row>
    <row r="253" spans="1:20" x14ac:dyDescent="0.3">
      <c r="A253" s="30">
        <v>45337</v>
      </c>
      <c r="B253" t="s">
        <v>15</v>
      </c>
      <c r="C253" t="s">
        <v>16</v>
      </c>
      <c r="D253" t="s">
        <v>63</v>
      </c>
      <c r="E253" t="s">
        <v>53</v>
      </c>
      <c r="G253" t="s">
        <v>18</v>
      </c>
      <c r="H253" t="s">
        <v>19</v>
      </c>
      <c r="I253" t="s">
        <v>20</v>
      </c>
      <c r="J253">
        <v>0.5</v>
      </c>
      <c r="L253">
        <v>6.9</v>
      </c>
      <c r="M253" t="s">
        <v>21</v>
      </c>
      <c r="P253" t="s">
        <v>18</v>
      </c>
      <c r="S253" t="s">
        <v>21</v>
      </c>
    </row>
    <row r="254" spans="1:20" x14ac:dyDescent="0.3">
      <c r="A254" s="30">
        <v>45356</v>
      </c>
      <c r="B254" t="s">
        <v>15</v>
      </c>
      <c r="C254" t="s">
        <v>16</v>
      </c>
      <c r="D254" t="s">
        <v>111</v>
      </c>
      <c r="E254" t="s">
        <v>53</v>
      </c>
      <c r="G254" t="s">
        <v>18</v>
      </c>
      <c r="H254" t="s">
        <v>19</v>
      </c>
      <c r="I254" t="s">
        <v>20</v>
      </c>
      <c r="J254">
        <v>0.3</v>
      </c>
      <c r="L254">
        <v>3.5</v>
      </c>
      <c r="M254" t="s">
        <v>21</v>
      </c>
      <c r="P254" t="s">
        <v>18</v>
      </c>
      <c r="S254" t="s">
        <v>21</v>
      </c>
    </row>
    <row r="255" spans="1:20" x14ac:dyDescent="0.3">
      <c r="A255" s="30">
        <v>45344</v>
      </c>
      <c r="B255" t="s">
        <v>15</v>
      </c>
      <c r="C255" t="s">
        <v>16</v>
      </c>
      <c r="D255" t="s">
        <v>111</v>
      </c>
      <c r="E255" t="s">
        <v>53</v>
      </c>
      <c r="G255" t="s">
        <v>18</v>
      </c>
      <c r="H255" t="s">
        <v>19</v>
      </c>
      <c r="I255" t="s">
        <v>20</v>
      </c>
      <c r="J255">
        <v>0.3</v>
      </c>
      <c r="L255">
        <v>3.5</v>
      </c>
      <c r="M255" t="s">
        <v>21</v>
      </c>
      <c r="P255" t="s">
        <v>18</v>
      </c>
      <c r="S255" t="s">
        <v>21</v>
      </c>
    </row>
    <row r="256" spans="1:20" x14ac:dyDescent="0.3">
      <c r="A256" s="30">
        <v>45309</v>
      </c>
      <c r="B256" t="s">
        <v>15</v>
      </c>
      <c r="C256" t="s">
        <v>16</v>
      </c>
      <c r="D256" t="s">
        <v>111</v>
      </c>
      <c r="E256" t="s">
        <v>53</v>
      </c>
      <c r="G256" t="s">
        <v>18</v>
      </c>
      <c r="H256" t="s">
        <v>19</v>
      </c>
      <c r="I256" t="s">
        <v>20</v>
      </c>
      <c r="J256">
        <v>0.3</v>
      </c>
      <c r="L256">
        <v>3.5</v>
      </c>
      <c r="M256" t="s">
        <v>21</v>
      </c>
      <c r="P256" t="s">
        <v>18</v>
      </c>
      <c r="S256" t="s">
        <v>21</v>
      </c>
    </row>
    <row r="257" spans="1:19" x14ac:dyDescent="0.3">
      <c r="A257" s="30">
        <v>45295</v>
      </c>
      <c r="B257" t="s">
        <v>15</v>
      </c>
      <c r="C257" t="s">
        <v>16</v>
      </c>
      <c r="D257" t="s">
        <v>111</v>
      </c>
      <c r="E257" t="s">
        <v>53</v>
      </c>
      <c r="G257" t="s">
        <v>18</v>
      </c>
      <c r="H257" t="s">
        <v>19</v>
      </c>
      <c r="I257" t="s">
        <v>20</v>
      </c>
      <c r="J257">
        <v>0.3</v>
      </c>
      <c r="L257">
        <v>3.5</v>
      </c>
      <c r="M257" t="s">
        <v>21</v>
      </c>
      <c r="P257" t="s">
        <v>18</v>
      </c>
      <c r="S257" t="s">
        <v>21</v>
      </c>
    </row>
    <row r="258" spans="1:19" x14ac:dyDescent="0.3">
      <c r="A258" s="30">
        <v>45379</v>
      </c>
      <c r="B258" t="s">
        <v>15</v>
      </c>
      <c r="C258" t="s">
        <v>16</v>
      </c>
      <c r="D258" t="s">
        <v>64</v>
      </c>
      <c r="E258" t="s">
        <v>53</v>
      </c>
      <c r="G258" t="s">
        <v>18</v>
      </c>
      <c r="H258" t="s">
        <v>19</v>
      </c>
      <c r="I258" t="s">
        <v>20</v>
      </c>
      <c r="J258">
        <v>0.3</v>
      </c>
      <c r="L258">
        <v>8.3000000000000007</v>
      </c>
      <c r="M258" t="s">
        <v>21</v>
      </c>
      <c r="P258" t="s">
        <v>18</v>
      </c>
      <c r="S258" t="s">
        <v>21</v>
      </c>
    </row>
    <row r="259" spans="1:19" x14ac:dyDescent="0.3">
      <c r="A259" s="30">
        <v>45351</v>
      </c>
      <c r="B259" t="s">
        <v>15</v>
      </c>
      <c r="C259" t="s">
        <v>16</v>
      </c>
      <c r="D259" t="s">
        <v>64</v>
      </c>
      <c r="E259" t="s">
        <v>53</v>
      </c>
      <c r="G259" t="s">
        <v>18</v>
      </c>
      <c r="H259" t="s">
        <v>19</v>
      </c>
      <c r="I259" t="s">
        <v>20</v>
      </c>
      <c r="J259">
        <v>0.4</v>
      </c>
      <c r="L259">
        <v>8.3000000000000007</v>
      </c>
      <c r="M259" t="s">
        <v>21</v>
      </c>
      <c r="P259" t="s">
        <v>18</v>
      </c>
      <c r="S259" t="s">
        <v>21</v>
      </c>
    </row>
    <row r="260" spans="1:19" x14ac:dyDescent="0.3">
      <c r="A260" s="30">
        <v>45309</v>
      </c>
      <c r="B260" t="s">
        <v>15</v>
      </c>
      <c r="C260" t="s">
        <v>16</v>
      </c>
      <c r="D260" t="s">
        <v>64</v>
      </c>
      <c r="E260" t="s">
        <v>53</v>
      </c>
      <c r="G260" t="s">
        <v>18</v>
      </c>
      <c r="H260" t="s">
        <v>19</v>
      </c>
      <c r="I260" t="s">
        <v>20</v>
      </c>
      <c r="J260">
        <v>0.4</v>
      </c>
      <c r="L260">
        <v>8.3000000000000007</v>
      </c>
      <c r="M260" t="s">
        <v>21</v>
      </c>
      <c r="P260" t="s">
        <v>18</v>
      </c>
      <c r="S260" t="s">
        <v>21</v>
      </c>
    </row>
    <row r="261" spans="1:19" x14ac:dyDescent="0.3">
      <c r="A261" s="30">
        <v>45351</v>
      </c>
      <c r="B261" t="s">
        <v>15</v>
      </c>
      <c r="C261" t="s">
        <v>16</v>
      </c>
      <c r="D261" t="s">
        <v>65</v>
      </c>
      <c r="E261" t="s">
        <v>53</v>
      </c>
      <c r="G261" t="s">
        <v>18</v>
      </c>
      <c r="H261" t="s">
        <v>19</v>
      </c>
      <c r="I261" t="s">
        <v>20</v>
      </c>
      <c r="J261">
        <v>0.3</v>
      </c>
      <c r="L261">
        <v>13.7</v>
      </c>
      <c r="M261" t="s">
        <v>21</v>
      </c>
      <c r="P261" t="s">
        <v>18</v>
      </c>
      <c r="S261" t="s">
        <v>21</v>
      </c>
    </row>
    <row r="262" spans="1:19" x14ac:dyDescent="0.3">
      <c r="A262" s="30">
        <v>45314</v>
      </c>
      <c r="B262" t="s">
        <v>15</v>
      </c>
      <c r="C262" t="s">
        <v>16</v>
      </c>
      <c r="D262" t="s">
        <v>65</v>
      </c>
      <c r="E262" t="s">
        <v>53</v>
      </c>
      <c r="G262" t="s">
        <v>18</v>
      </c>
      <c r="H262" t="s">
        <v>19</v>
      </c>
      <c r="I262" t="s">
        <v>20</v>
      </c>
      <c r="J262">
        <v>0.3</v>
      </c>
      <c r="L262">
        <v>13.7</v>
      </c>
      <c r="M262" t="s">
        <v>21</v>
      </c>
      <c r="P262" t="s">
        <v>18</v>
      </c>
      <c r="S262" t="s">
        <v>21</v>
      </c>
    </row>
    <row r="263" spans="1:19" x14ac:dyDescent="0.3">
      <c r="A263" s="30">
        <v>45379</v>
      </c>
      <c r="B263" t="s">
        <v>15</v>
      </c>
      <c r="C263" t="s">
        <v>16</v>
      </c>
      <c r="D263" t="s">
        <v>65</v>
      </c>
      <c r="E263" t="s">
        <v>53</v>
      </c>
      <c r="G263" t="s">
        <v>18</v>
      </c>
      <c r="H263" t="s">
        <v>19</v>
      </c>
      <c r="I263" t="s">
        <v>20</v>
      </c>
      <c r="J263">
        <v>0.3</v>
      </c>
      <c r="L263">
        <v>13.7</v>
      </c>
      <c r="M263" t="s">
        <v>21</v>
      </c>
      <c r="P263" t="s">
        <v>18</v>
      </c>
      <c r="S263" t="s">
        <v>21</v>
      </c>
    </row>
    <row r="264" spans="1:19" x14ac:dyDescent="0.3">
      <c r="A264" s="30">
        <v>45343</v>
      </c>
      <c r="B264" t="s">
        <v>15</v>
      </c>
      <c r="C264" t="s">
        <v>16</v>
      </c>
      <c r="D264" t="s">
        <v>66</v>
      </c>
      <c r="E264" t="s">
        <v>53</v>
      </c>
      <c r="G264" t="s">
        <v>18</v>
      </c>
      <c r="H264" t="s">
        <v>19</v>
      </c>
      <c r="I264" t="s">
        <v>20</v>
      </c>
      <c r="J264">
        <v>0.3</v>
      </c>
      <c r="L264">
        <v>14.6</v>
      </c>
      <c r="M264" t="s">
        <v>27</v>
      </c>
      <c r="N264" s="30">
        <v>45365</v>
      </c>
      <c r="O264" t="s">
        <v>28</v>
      </c>
      <c r="P264" t="s">
        <v>18</v>
      </c>
      <c r="S264" t="s">
        <v>27</v>
      </c>
    </row>
    <row r="265" spans="1:19" x14ac:dyDescent="0.3">
      <c r="A265" s="30">
        <v>45317</v>
      </c>
      <c r="B265" t="s">
        <v>15</v>
      </c>
      <c r="C265" t="s">
        <v>16</v>
      </c>
      <c r="D265" t="s">
        <v>66</v>
      </c>
      <c r="E265" t="s">
        <v>53</v>
      </c>
      <c r="G265" t="s">
        <v>18</v>
      </c>
      <c r="H265" t="s">
        <v>19</v>
      </c>
      <c r="I265" t="s">
        <v>20</v>
      </c>
      <c r="J265">
        <v>0.5</v>
      </c>
      <c r="L265">
        <v>14.6</v>
      </c>
      <c r="M265" t="s">
        <v>27</v>
      </c>
      <c r="N265" s="30">
        <v>45365</v>
      </c>
      <c r="O265" t="s">
        <v>28</v>
      </c>
      <c r="P265" t="s">
        <v>18</v>
      </c>
      <c r="S265" t="s">
        <v>27</v>
      </c>
    </row>
    <row r="266" spans="1:19" x14ac:dyDescent="0.3">
      <c r="A266" s="30">
        <v>45379</v>
      </c>
      <c r="B266" t="s">
        <v>15</v>
      </c>
      <c r="C266" t="s">
        <v>16</v>
      </c>
      <c r="D266" t="s">
        <v>221</v>
      </c>
      <c r="E266" t="s">
        <v>53</v>
      </c>
      <c r="G266" t="s">
        <v>18</v>
      </c>
      <c r="H266" t="s">
        <v>19</v>
      </c>
      <c r="I266" t="s">
        <v>20</v>
      </c>
      <c r="J266">
        <v>0.4</v>
      </c>
      <c r="L266">
        <v>3.2</v>
      </c>
      <c r="M266" t="s">
        <v>21</v>
      </c>
      <c r="N266" s="30"/>
      <c r="P266" t="s">
        <v>18</v>
      </c>
      <c r="S266" t="s">
        <v>21</v>
      </c>
    </row>
    <row r="267" spans="1:19" x14ac:dyDescent="0.3">
      <c r="A267" s="30">
        <v>45309</v>
      </c>
      <c r="B267" t="s">
        <v>15</v>
      </c>
      <c r="C267" t="s">
        <v>16</v>
      </c>
      <c r="D267" t="s">
        <v>67</v>
      </c>
      <c r="E267" t="s">
        <v>53</v>
      </c>
      <c r="G267" t="s">
        <v>18</v>
      </c>
      <c r="H267" t="s">
        <v>19</v>
      </c>
      <c r="I267" t="s">
        <v>20</v>
      </c>
      <c r="J267">
        <v>0.3</v>
      </c>
      <c r="L267">
        <v>10</v>
      </c>
      <c r="M267" t="s">
        <v>21</v>
      </c>
      <c r="N267" s="30"/>
      <c r="P267" t="s">
        <v>18</v>
      </c>
      <c r="S267" t="s">
        <v>21</v>
      </c>
    </row>
    <row r="268" spans="1:19" x14ac:dyDescent="0.3">
      <c r="A268" s="30">
        <v>45337</v>
      </c>
      <c r="B268" t="s">
        <v>15</v>
      </c>
      <c r="C268" t="s">
        <v>16</v>
      </c>
      <c r="D268" t="s">
        <v>67</v>
      </c>
      <c r="E268" t="s">
        <v>53</v>
      </c>
      <c r="G268" t="s">
        <v>18</v>
      </c>
      <c r="H268" t="s">
        <v>19</v>
      </c>
      <c r="I268" t="s">
        <v>20</v>
      </c>
      <c r="J268">
        <v>0.3</v>
      </c>
      <c r="L268">
        <v>10</v>
      </c>
      <c r="M268" t="s">
        <v>21</v>
      </c>
      <c r="P268" t="s">
        <v>18</v>
      </c>
      <c r="S268" t="s">
        <v>21</v>
      </c>
    </row>
    <row r="269" spans="1:19" x14ac:dyDescent="0.3">
      <c r="A269" s="30">
        <v>45295</v>
      </c>
      <c r="B269" t="s">
        <v>15</v>
      </c>
      <c r="C269" t="s">
        <v>16</v>
      </c>
      <c r="D269" t="s">
        <v>67</v>
      </c>
      <c r="E269" t="s">
        <v>53</v>
      </c>
      <c r="G269" t="s">
        <v>18</v>
      </c>
      <c r="H269" t="s">
        <v>19</v>
      </c>
      <c r="I269" t="s">
        <v>20</v>
      </c>
      <c r="J269">
        <v>0.4</v>
      </c>
      <c r="L269">
        <v>10</v>
      </c>
      <c r="M269" t="s">
        <v>21</v>
      </c>
      <c r="P269" t="s">
        <v>18</v>
      </c>
      <c r="S269" t="s">
        <v>21</v>
      </c>
    </row>
    <row r="270" spans="1:19" x14ac:dyDescent="0.3">
      <c r="A270" s="30">
        <v>45301</v>
      </c>
      <c r="B270" t="s">
        <v>15</v>
      </c>
      <c r="C270" t="s">
        <v>16</v>
      </c>
      <c r="D270" t="s">
        <v>112</v>
      </c>
      <c r="E270" t="s">
        <v>53</v>
      </c>
      <c r="G270" t="s">
        <v>18</v>
      </c>
      <c r="H270" t="s">
        <v>19</v>
      </c>
      <c r="I270" t="s">
        <v>20</v>
      </c>
      <c r="J270">
        <v>1.5</v>
      </c>
      <c r="L270">
        <v>3.4</v>
      </c>
      <c r="M270" t="s">
        <v>27</v>
      </c>
      <c r="N270" s="30">
        <v>45378</v>
      </c>
      <c r="O270" t="s">
        <v>28</v>
      </c>
      <c r="P270" t="s">
        <v>18</v>
      </c>
      <c r="S270" t="s">
        <v>27</v>
      </c>
    </row>
    <row r="271" spans="1:19" x14ac:dyDescent="0.3">
      <c r="A271" s="30">
        <v>45308</v>
      </c>
      <c r="B271" t="s">
        <v>15</v>
      </c>
      <c r="C271" t="s">
        <v>16</v>
      </c>
      <c r="D271" t="s">
        <v>113</v>
      </c>
      <c r="E271" t="s">
        <v>53</v>
      </c>
      <c r="G271" t="s">
        <v>18</v>
      </c>
      <c r="H271" t="s">
        <v>19</v>
      </c>
      <c r="I271" t="s">
        <v>20</v>
      </c>
      <c r="J271">
        <v>0.3</v>
      </c>
      <c r="L271">
        <v>3.9</v>
      </c>
      <c r="M271" t="s">
        <v>21</v>
      </c>
      <c r="P271" t="s">
        <v>18</v>
      </c>
      <c r="S271" t="s">
        <v>21</v>
      </c>
    </row>
    <row r="272" spans="1:19" x14ac:dyDescent="0.3">
      <c r="A272" s="30">
        <v>45336</v>
      </c>
      <c r="B272" t="s">
        <v>15</v>
      </c>
      <c r="C272" t="s">
        <v>16</v>
      </c>
      <c r="D272" t="s">
        <v>113</v>
      </c>
      <c r="E272" t="s">
        <v>53</v>
      </c>
      <c r="G272" t="s">
        <v>18</v>
      </c>
      <c r="H272" t="s">
        <v>19</v>
      </c>
      <c r="I272" t="s">
        <v>20</v>
      </c>
      <c r="J272">
        <v>0.2</v>
      </c>
      <c r="L272">
        <v>3.9</v>
      </c>
      <c r="M272" t="s">
        <v>21</v>
      </c>
      <c r="P272" t="s">
        <v>18</v>
      </c>
      <c r="S272" t="s">
        <v>21</v>
      </c>
    </row>
    <row r="273" spans="1:19" x14ac:dyDescent="0.3">
      <c r="A273" s="30">
        <v>45337</v>
      </c>
      <c r="B273" t="s">
        <v>15</v>
      </c>
      <c r="C273" t="s">
        <v>16</v>
      </c>
      <c r="D273" t="s">
        <v>113</v>
      </c>
      <c r="E273" t="s">
        <v>53</v>
      </c>
      <c r="G273" t="s">
        <v>18</v>
      </c>
      <c r="H273" t="s">
        <v>19</v>
      </c>
      <c r="I273" t="s">
        <v>20</v>
      </c>
      <c r="J273">
        <v>0.9</v>
      </c>
      <c r="L273">
        <v>3.9</v>
      </c>
      <c r="M273" t="s">
        <v>21</v>
      </c>
      <c r="P273" t="s">
        <v>18</v>
      </c>
      <c r="S273" t="s">
        <v>21</v>
      </c>
    </row>
    <row r="274" spans="1:19" x14ac:dyDescent="0.3">
      <c r="A274" s="30">
        <v>45329</v>
      </c>
      <c r="B274" t="s">
        <v>15</v>
      </c>
      <c r="C274" t="s">
        <v>16</v>
      </c>
      <c r="D274" t="s">
        <v>113</v>
      </c>
      <c r="E274" t="s">
        <v>53</v>
      </c>
      <c r="G274" t="s">
        <v>18</v>
      </c>
      <c r="H274" t="s">
        <v>19</v>
      </c>
      <c r="I274" t="s">
        <v>20</v>
      </c>
      <c r="J274">
        <v>0.3</v>
      </c>
      <c r="L274">
        <v>3.9</v>
      </c>
      <c r="M274" t="s">
        <v>21</v>
      </c>
      <c r="P274" t="s">
        <v>18</v>
      </c>
      <c r="S274" t="s">
        <v>21</v>
      </c>
    </row>
    <row r="275" spans="1:19" x14ac:dyDescent="0.3">
      <c r="A275" s="30">
        <v>45296</v>
      </c>
      <c r="B275" t="s">
        <v>15</v>
      </c>
      <c r="C275" t="s">
        <v>16</v>
      </c>
      <c r="D275" t="s">
        <v>114</v>
      </c>
      <c r="E275" t="s">
        <v>53</v>
      </c>
      <c r="G275" t="s">
        <v>18</v>
      </c>
      <c r="H275" t="s">
        <v>19</v>
      </c>
      <c r="I275" t="s">
        <v>20</v>
      </c>
      <c r="J275">
        <v>0.5</v>
      </c>
      <c r="L275">
        <v>4</v>
      </c>
      <c r="M275" t="s">
        <v>21</v>
      </c>
      <c r="P275" t="s">
        <v>18</v>
      </c>
      <c r="S275" t="s">
        <v>21</v>
      </c>
    </row>
    <row r="276" spans="1:19" x14ac:dyDescent="0.3">
      <c r="A276" s="30">
        <v>45307</v>
      </c>
      <c r="B276" t="s">
        <v>15</v>
      </c>
      <c r="C276" t="s">
        <v>16</v>
      </c>
      <c r="D276" t="s">
        <v>114</v>
      </c>
      <c r="E276" t="s">
        <v>53</v>
      </c>
      <c r="G276" t="s">
        <v>18</v>
      </c>
      <c r="H276" t="s">
        <v>19</v>
      </c>
      <c r="I276" t="s">
        <v>20</v>
      </c>
      <c r="J276">
        <v>0.4</v>
      </c>
      <c r="L276">
        <v>4</v>
      </c>
      <c r="M276" t="s">
        <v>21</v>
      </c>
      <c r="P276" t="s">
        <v>18</v>
      </c>
      <c r="S276" t="s">
        <v>21</v>
      </c>
    </row>
    <row r="277" spans="1:19" x14ac:dyDescent="0.3">
      <c r="A277" s="30">
        <v>45308</v>
      </c>
      <c r="B277" t="s">
        <v>15</v>
      </c>
      <c r="C277" t="s">
        <v>16</v>
      </c>
      <c r="D277" t="s">
        <v>114</v>
      </c>
      <c r="E277" t="s">
        <v>53</v>
      </c>
      <c r="G277" t="s">
        <v>18</v>
      </c>
      <c r="H277" t="s">
        <v>19</v>
      </c>
      <c r="I277" t="s">
        <v>20</v>
      </c>
      <c r="J277">
        <v>0.3</v>
      </c>
      <c r="L277">
        <v>4</v>
      </c>
      <c r="M277" t="s">
        <v>21</v>
      </c>
      <c r="P277" t="s">
        <v>18</v>
      </c>
      <c r="S277" t="s">
        <v>21</v>
      </c>
    </row>
    <row r="278" spans="1:19" x14ac:dyDescent="0.3">
      <c r="A278" s="30">
        <v>45309</v>
      </c>
      <c r="B278" t="s">
        <v>15</v>
      </c>
      <c r="C278" t="s">
        <v>16</v>
      </c>
      <c r="D278" t="s">
        <v>114</v>
      </c>
      <c r="E278" t="s">
        <v>53</v>
      </c>
      <c r="G278" t="s">
        <v>18</v>
      </c>
      <c r="H278" t="s">
        <v>19</v>
      </c>
      <c r="I278" t="s">
        <v>20</v>
      </c>
      <c r="J278">
        <v>0.7</v>
      </c>
      <c r="L278">
        <v>4</v>
      </c>
      <c r="M278" t="s">
        <v>21</v>
      </c>
      <c r="P278" t="s">
        <v>18</v>
      </c>
      <c r="S278" t="s">
        <v>21</v>
      </c>
    </row>
    <row r="279" spans="1:19" x14ac:dyDescent="0.3">
      <c r="A279" s="30">
        <v>45349</v>
      </c>
      <c r="B279" t="s">
        <v>15</v>
      </c>
      <c r="C279" t="s">
        <v>16</v>
      </c>
      <c r="D279" t="s">
        <v>158</v>
      </c>
      <c r="E279" t="s">
        <v>53</v>
      </c>
      <c r="G279" t="s">
        <v>18</v>
      </c>
      <c r="H279" t="s">
        <v>19</v>
      </c>
      <c r="I279" t="s">
        <v>20</v>
      </c>
      <c r="J279">
        <v>0.3</v>
      </c>
      <c r="L279">
        <v>5</v>
      </c>
      <c r="M279" t="s">
        <v>21</v>
      </c>
      <c r="P279" t="s">
        <v>18</v>
      </c>
      <c r="S279" t="s">
        <v>21</v>
      </c>
    </row>
    <row r="280" spans="1:19" x14ac:dyDescent="0.3">
      <c r="A280" s="30">
        <v>45314</v>
      </c>
      <c r="B280" t="s">
        <v>15</v>
      </c>
      <c r="C280" t="s">
        <v>16</v>
      </c>
      <c r="D280" t="s">
        <v>158</v>
      </c>
      <c r="E280" t="s">
        <v>53</v>
      </c>
      <c r="G280" t="s">
        <v>18</v>
      </c>
      <c r="H280" t="s">
        <v>19</v>
      </c>
      <c r="I280" t="s">
        <v>20</v>
      </c>
      <c r="J280">
        <v>0.6</v>
      </c>
      <c r="L280">
        <v>5</v>
      </c>
      <c r="M280" t="s">
        <v>21</v>
      </c>
      <c r="P280" t="s">
        <v>18</v>
      </c>
      <c r="S280" t="s">
        <v>21</v>
      </c>
    </row>
    <row r="281" spans="1:19" x14ac:dyDescent="0.3">
      <c r="A281" s="30">
        <v>45345</v>
      </c>
      <c r="B281" t="s">
        <v>15</v>
      </c>
      <c r="C281" t="s">
        <v>16</v>
      </c>
      <c r="D281" t="s">
        <v>158</v>
      </c>
      <c r="E281" t="s">
        <v>53</v>
      </c>
      <c r="G281" t="s">
        <v>18</v>
      </c>
      <c r="H281" t="s">
        <v>19</v>
      </c>
      <c r="I281" t="s">
        <v>20</v>
      </c>
      <c r="J281">
        <v>1</v>
      </c>
      <c r="L281">
        <v>5</v>
      </c>
      <c r="M281" t="s">
        <v>21</v>
      </c>
      <c r="P281" t="s">
        <v>18</v>
      </c>
      <c r="S281" t="s">
        <v>21</v>
      </c>
    </row>
    <row r="282" spans="1:19" x14ac:dyDescent="0.3">
      <c r="A282" s="30">
        <v>45363</v>
      </c>
      <c r="B282" t="s">
        <v>15</v>
      </c>
      <c r="C282" t="s">
        <v>16</v>
      </c>
      <c r="D282" t="s">
        <v>158</v>
      </c>
      <c r="E282" t="s">
        <v>53</v>
      </c>
      <c r="G282" t="s">
        <v>18</v>
      </c>
      <c r="H282" t="s">
        <v>19</v>
      </c>
      <c r="I282" t="s">
        <v>20</v>
      </c>
      <c r="J282">
        <v>1</v>
      </c>
      <c r="L282">
        <v>5</v>
      </c>
      <c r="M282" t="s">
        <v>21</v>
      </c>
      <c r="P282" t="s">
        <v>18</v>
      </c>
      <c r="S282" t="s">
        <v>21</v>
      </c>
    </row>
    <row r="283" spans="1:19" x14ac:dyDescent="0.3">
      <c r="A283" s="30">
        <v>45330</v>
      </c>
      <c r="B283" t="s">
        <v>15</v>
      </c>
      <c r="C283" t="s">
        <v>16</v>
      </c>
      <c r="D283" t="s">
        <v>158</v>
      </c>
      <c r="E283" t="s">
        <v>53</v>
      </c>
      <c r="G283" t="s">
        <v>18</v>
      </c>
      <c r="H283" t="s">
        <v>19</v>
      </c>
      <c r="I283" t="s">
        <v>20</v>
      </c>
      <c r="J283">
        <v>1</v>
      </c>
      <c r="L283">
        <v>5</v>
      </c>
      <c r="M283" t="s">
        <v>21</v>
      </c>
      <c r="P283" t="s">
        <v>18</v>
      </c>
      <c r="S283" t="s">
        <v>21</v>
      </c>
    </row>
    <row r="284" spans="1:19" x14ac:dyDescent="0.3">
      <c r="A284" s="30">
        <v>45350</v>
      </c>
      <c r="B284" t="s">
        <v>15</v>
      </c>
      <c r="C284" t="s">
        <v>16</v>
      </c>
      <c r="D284" t="s">
        <v>159</v>
      </c>
      <c r="E284" t="s">
        <v>53</v>
      </c>
      <c r="G284" t="s">
        <v>18</v>
      </c>
      <c r="H284" t="s">
        <v>19</v>
      </c>
      <c r="I284" t="s">
        <v>20</v>
      </c>
      <c r="J284">
        <v>0.3</v>
      </c>
      <c r="L284">
        <v>2.2000000000000002</v>
      </c>
      <c r="M284" t="s">
        <v>21</v>
      </c>
      <c r="P284" t="s">
        <v>18</v>
      </c>
      <c r="S284" t="s">
        <v>21</v>
      </c>
    </row>
    <row r="285" spans="1:19" x14ac:dyDescent="0.3">
      <c r="A285" s="30">
        <v>45369</v>
      </c>
      <c r="B285" t="s">
        <v>15</v>
      </c>
      <c r="C285" t="s">
        <v>16</v>
      </c>
      <c r="D285" t="s">
        <v>159</v>
      </c>
      <c r="E285" t="s">
        <v>53</v>
      </c>
      <c r="G285" t="s">
        <v>18</v>
      </c>
      <c r="H285" t="s">
        <v>19</v>
      </c>
      <c r="I285" t="s">
        <v>20</v>
      </c>
      <c r="J285">
        <v>1.1000000000000001</v>
      </c>
      <c r="L285">
        <v>2.2000000000000002</v>
      </c>
      <c r="M285" t="s">
        <v>21</v>
      </c>
      <c r="P285" t="s">
        <v>18</v>
      </c>
      <c r="S285" t="s">
        <v>21</v>
      </c>
    </row>
    <row r="286" spans="1:19" x14ac:dyDescent="0.3">
      <c r="A286" s="30">
        <v>45322</v>
      </c>
      <c r="B286" t="s">
        <v>15</v>
      </c>
      <c r="C286" t="s">
        <v>16</v>
      </c>
      <c r="D286" t="s">
        <v>159</v>
      </c>
      <c r="E286" t="s">
        <v>53</v>
      </c>
      <c r="G286" t="s">
        <v>18</v>
      </c>
      <c r="H286" t="s">
        <v>19</v>
      </c>
      <c r="I286" t="s">
        <v>20</v>
      </c>
      <c r="J286">
        <v>0.8</v>
      </c>
      <c r="L286">
        <v>2.2000000000000002</v>
      </c>
      <c r="M286" t="s">
        <v>21</v>
      </c>
      <c r="P286" t="s">
        <v>18</v>
      </c>
      <c r="S286" t="s">
        <v>21</v>
      </c>
    </row>
    <row r="287" spans="1:19" x14ac:dyDescent="0.3">
      <c r="A287" s="30">
        <v>45330</v>
      </c>
      <c r="B287" t="s">
        <v>15</v>
      </c>
      <c r="C287" t="s">
        <v>16</v>
      </c>
      <c r="D287" t="s">
        <v>160</v>
      </c>
      <c r="E287" t="s">
        <v>53</v>
      </c>
      <c r="G287" t="s">
        <v>18</v>
      </c>
      <c r="H287" t="s">
        <v>19</v>
      </c>
      <c r="I287" t="s">
        <v>20</v>
      </c>
      <c r="J287">
        <v>1.6</v>
      </c>
      <c r="L287">
        <v>4.2</v>
      </c>
      <c r="M287" t="s">
        <v>21</v>
      </c>
      <c r="P287" t="s">
        <v>18</v>
      </c>
      <c r="S287" t="s">
        <v>21</v>
      </c>
    </row>
    <row r="288" spans="1:19" x14ac:dyDescent="0.3">
      <c r="A288" s="30">
        <v>45335</v>
      </c>
      <c r="B288" t="s">
        <v>15</v>
      </c>
      <c r="C288" t="s">
        <v>16</v>
      </c>
      <c r="D288" t="s">
        <v>160</v>
      </c>
      <c r="E288" t="s">
        <v>53</v>
      </c>
      <c r="G288" t="s">
        <v>18</v>
      </c>
      <c r="H288" t="s">
        <v>19</v>
      </c>
      <c r="I288" t="s">
        <v>20</v>
      </c>
      <c r="J288">
        <v>1.6</v>
      </c>
      <c r="L288">
        <v>4.2</v>
      </c>
      <c r="M288" t="s">
        <v>21</v>
      </c>
      <c r="P288" t="s">
        <v>18</v>
      </c>
      <c r="S288" t="s">
        <v>21</v>
      </c>
    </row>
    <row r="289" spans="1:19" x14ac:dyDescent="0.3">
      <c r="A289" s="30">
        <v>45324</v>
      </c>
      <c r="B289" t="s">
        <v>15</v>
      </c>
      <c r="C289" t="s">
        <v>16</v>
      </c>
      <c r="D289" t="s">
        <v>160</v>
      </c>
      <c r="E289" t="s">
        <v>53</v>
      </c>
      <c r="G289" t="s">
        <v>18</v>
      </c>
      <c r="H289" t="s">
        <v>19</v>
      </c>
      <c r="I289" t="s">
        <v>20</v>
      </c>
      <c r="J289">
        <v>1</v>
      </c>
      <c r="L289">
        <v>4.2</v>
      </c>
      <c r="M289" t="s">
        <v>21</v>
      </c>
      <c r="P289" t="s">
        <v>18</v>
      </c>
      <c r="S289" t="s">
        <v>21</v>
      </c>
    </row>
    <row r="290" spans="1:19" x14ac:dyDescent="0.3">
      <c r="A290" s="30">
        <v>45356</v>
      </c>
      <c r="B290" t="s">
        <v>15</v>
      </c>
      <c r="C290" t="s">
        <v>16</v>
      </c>
      <c r="D290" t="s">
        <v>161</v>
      </c>
      <c r="E290" t="s">
        <v>53</v>
      </c>
      <c r="G290" t="s">
        <v>18</v>
      </c>
      <c r="H290" t="s">
        <v>19</v>
      </c>
      <c r="I290" t="s">
        <v>20</v>
      </c>
      <c r="J290">
        <v>0.5</v>
      </c>
      <c r="L290">
        <v>3.9</v>
      </c>
      <c r="M290" t="s">
        <v>21</v>
      </c>
      <c r="P290" t="s">
        <v>18</v>
      </c>
      <c r="S290" t="s">
        <v>21</v>
      </c>
    </row>
    <row r="291" spans="1:19" x14ac:dyDescent="0.3">
      <c r="A291" s="30">
        <v>45345</v>
      </c>
      <c r="B291" t="s">
        <v>15</v>
      </c>
      <c r="C291" t="s">
        <v>16</v>
      </c>
      <c r="D291" t="s">
        <v>161</v>
      </c>
      <c r="E291" t="s">
        <v>53</v>
      </c>
      <c r="G291" t="s">
        <v>18</v>
      </c>
      <c r="H291" t="s">
        <v>19</v>
      </c>
      <c r="I291" t="s">
        <v>20</v>
      </c>
      <c r="J291">
        <v>1</v>
      </c>
      <c r="L291">
        <v>3.9</v>
      </c>
      <c r="M291" t="s">
        <v>21</v>
      </c>
      <c r="P291" t="s">
        <v>18</v>
      </c>
      <c r="S291" t="s">
        <v>21</v>
      </c>
    </row>
    <row r="292" spans="1:19" x14ac:dyDescent="0.3">
      <c r="A292" s="30">
        <v>45344</v>
      </c>
      <c r="B292" t="s">
        <v>15</v>
      </c>
      <c r="C292" t="s">
        <v>16</v>
      </c>
      <c r="D292" t="s">
        <v>161</v>
      </c>
      <c r="E292" t="s">
        <v>53</v>
      </c>
      <c r="G292" t="s">
        <v>18</v>
      </c>
      <c r="H292" t="s">
        <v>19</v>
      </c>
      <c r="I292" t="s">
        <v>20</v>
      </c>
      <c r="J292">
        <v>0.3</v>
      </c>
      <c r="L292">
        <v>3.9</v>
      </c>
      <c r="M292" t="s">
        <v>21</v>
      </c>
      <c r="P292" t="s">
        <v>18</v>
      </c>
      <c r="S292" t="s">
        <v>21</v>
      </c>
    </row>
    <row r="293" spans="1:19" x14ac:dyDescent="0.3">
      <c r="A293" s="30">
        <v>45343</v>
      </c>
      <c r="B293" t="s">
        <v>15</v>
      </c>
      <c r="C293" t="s">
        <v>16</v>
      </c>
      <c r="D293" t="s">
        <v>161</v>
      </c>
      <c r="E293" t="s">
        <v>53</v>
      </c>
      <c r="G293" t="s">
        <v>18</v>
      </c>
      <c r="H293" t="s">
        <v>19</v>
      </c>
      <c r="I293" t="s">
        <v>20</v>
      </c>
      <c r="J293">
        <v>0.3</v>
      </c>
      <c r="L293">
        <v>3.9</v>
      </c>
      <c r="M293" t="s">
        <v>21</v>
      </c>
      <c r="P293" t="s">
        <v>18</v>
      </c>
      <c r="S293" t="s">
        <v>21</v>
      </c>
    </row>
    <row r="294" spans="1:19" x14ac:dyDescent="0.3">
      <c r="A294" s="30">
        <v>45363</v>
      </c>
      <c r="B294" t="s">
        <v>15</v>
      </c>
      <c r="C294" t="s">
        <v>16</v>
      </c>
      <c r="D294" t="s">
        <v>161</v>
      </c>
      <c r="E294" t="s">
        <v>53</v>
      </c>
      <c r="G294" t="s">
        <v>18</v>
      </c>
      <c r="H294" t="s">
        <v>19</v>
      </c>
      <c r="I294" t="s">
        <v>20</v>
      </c>
      <c r="J294">
        <v>0.8</v>
      </c>
      <c r="L294">
        <v>3.9</v>
      </c>
      <c r="M294" t="s">
        <v>21</v>
      </c>
      <c r="P294" t="s">
        <v>18</v>
      </c>
      <c r="S294" t="s">
        <v>21</v>
      </c>
    </row>
    <row r="295" spans="1:19" x14ac:dyDescent="0.3">
      <c r="A295" s="30">
        <v>45328</v>
      </c>
      <c r="B295" t="s">
        <v>15</v>
      </c>
      <c r="C295" t="s">
        <v>16</v>
      </c>
      <c r="D295" t="s">
        <v>161</v>
      </c>
      <c r="E295" t="s">
        <v>53</v>
      </c>
      <c r="G295" t="s">
        <v>18</v>
      </c>
      <c r="H295" t="s">
        <v>19</v>
      </c>
      <c r="I295" t="s">
        <v>20</v>
      </c>
      <c r="J295">
        <v>1</v>
      </c>
      <c r="L295">
        <v>3.9</v>
      </c>
      <c r="M295" t="s">
        <v>21</v>
      </c>
      <c r="P295" t="s">
        <v>18</v>
      </c>
      <c r="S295" t="s">
        <v>21</v>
      </c>
    </row>
    <row r="296" spans="1:19" x14ac:dyDescent="0.3">
      <c r="A296" s="30">
        <v>45335</v>
      </c>
      <c r="B296" t="s">
        <v>15</v>
      </c>
      <c r="C296" t="s">
        <v>16</v>
      </c>
      <c r="D296" t="s">
        <v>162</v>
      </c>
      <c r="E296" t="s">
        <v>53</v>
      </c>
      <c r="G296" t="s">
        <v>18</v>
      </c>
      <c r="H296" t="s">
        <v>19</v>
      </c>
      <c r="I296" t="s">
        <v>20</v>
      </c>
      <c r="J296">
        <v>0.5</v>
      </c>
      <c r="L296">
        <v>1.9</v>
      </c>
      <c r="M296" t="s">
        <v>21</v>
      </c>
      <c r="P296" t="s">
        <v>18</v>
      </c>
      <c r="S296" t="s">
        <v>21</v>
      </c>
    </row>
    <row r="297" spans="1:19" x14ac:dyDescent="0.3">
      <c r="A297" s="30">
        <v>45351</v>
      </c>
      <c r="B297" t="s">
        <v>15</v>
      </c>
      <c r="C297" t="s">
        <v>16</v>
      </c>
      <c r="D297" t="s">
        <v>162</v>
      </c>
      <c r="E297" t="s">
        <v>53</v>
      </c>
      <c r="G297" t="s">
        <v>18</v>
      </c>
      <c r="H297" t="s">
        <v>19</v>
      </c>
      <c r="I297" t="s">
        <v>20</v>
      </c>
      <c r="J297">
        <v>0.5</v>
      </c>
      <c r="L297">
        <v>1.9</v>
      </c>
      <c r="M297" t="s">
        <v>21</v>
      </c>
      <c r="P297" t="s">
        <v>18</v>
      </c>
      <c r="S297" t="s">
        <v>21</v>
      </c>
    </row>
    <row r="298" spans="1:19" x14ac:dyDescent="0.3">
      <c r="A298" s="30">
        <v>45342</v>
      </c>
      <c r="B298" t="s">
        <v>15</v>
      </c>
      <c r="C298" t="s">
        <v>16</v>
      </c>
      <c r="D298" t="s">
        <v>162</v>
      </c>
      <c r="E298" t="s">
        <v>53</v>
      </c>
      <c r="G298" t="s">
        <v>18</v>
      </c>
      <c r="H298" t="s">
        <v>19</v>
      </c>
      <c r="I298" t="s">
        <v>20</v>
      </c>
      <c r="J298">
        <v>0.6</v>
      </c>
      <c r="L298">
        <v>1.9</v>
      </c>
      <c r="M298" t="s">
        <v>21</v>
      </c>
      <c r="P298" t="s">
        <v>18</v>
      </c>
      <c r="S298" t="s">
        <v>21</v>
      </c>
    </row>
    <row r="299" spans="1:19" x14ac:dyDescent="0.3">
      <c r="A299" s="30">
        <v>45338</v>
      </c>
      <c r="B299" t="s">
        <v>15</v>
      </c>
      <c r="C299" t="s">
        <v>16</v>
      </c>
      <c r="D299" t="s">
        <v>162</v>
      </c>
      <c r="E299" t="s">
        <v>53</v>
      </c>
      <c r="G299" t="s">
        <v>18</v>
      </c>
      <c r="H299" t="s">
        <v>19</v>
      </c>
      <c r="I299" t="s">
        <v>20</v>
      </c>
      <c r="J299">
        <v>0.3</v>
      </c>
      <c r="L299">
        <v>1.9</v>
      </c>
      <c r="M299" t="s">
        <v>21</v>
      </c>
      <c r="P299" t="s">
        <v>18</v>
      </c>
      <c r="S299" t="s">
        <v>21</v>
      </c>
    </row>
    <row r="300" spans="1:19" x14ac:dyDescent="0.3">
      <c r="A300" s="30">
        <v>45369</v>
      </c>
      <c r="B300" t="s">
        <v>15</v>
      </c>
      <c r="C300" t="s">
        <v>16</v>
      </c>
      <c r="D300" t="s">
        <v>212</v>
      </c>
      <c r="E300" t="s">
        <v>53</v>
      </c>
      <c r="G300" t="s">
        <v>18</v>
      </c>
      <c r="H300" t="s">
        <v>19</v>
      </c>
      <c r="I300" t="s">
        <v>20</v>
      </c>
      <c r="J300">
        <v>0.5</v>
      </c>
      <c r="L300">
        <v>0.9</v>
      </c>
      <c r="M300" t="s">
        <v>21</v>
      </c>
      <c r="P300" t="s">
        <v>18</v>
      </c>
      <c r="S300" t="s">
        <v>21</v>
      </c>
    </row>
    <row r="301" spans="1:19" x14ac:dyDescent="0.3">
      <c r="A301" s="30">
        <v>45371</v>
      </c>
      <c r="B301" t="s">
        <v>15</v>
      </c>
      <c r="C301" t="s">
        <v>16</v>
      </c>
      <c r="D301" t="s">
        <v>213</v>
      </c>
      <c r="E301" t="s">
        <v>53</v>
      </c>
      <c r="G301" t="s">
        <v>18</v>
      </c>
      <c r="H301" t="s">
        <v>19</v>
      </c>
      <c r="I301" t="s">
        <v>20</v>
      </c>
      <c r="J301">
        <v>0.6</v>
      </c>
      <c r="L301">
        <v>7.4</v>
      </c>
      <c r="M301" t="s">
        <v>21</v>
      </c>
      <c r="P301" t="s">
        <v>18</v>
      </c>
      <c r="S301" t="s">
        <v>21</v>
      </c>
    </row>
    <row r="302" spans="1:19" x14ac:dyDescent="0.3">
      <c r="A302" s="30">
        <v>45369</v>
      </c>
      <c r="B302" t="s">
        <v>15</v>
      </c>
      <c r="C302" t="s">
        <v>16</v>
      </c>
      <c r="D302" t="s">
        <v>213</v>
      </c>
      <c r="E302" t="s">
        <v>53</v>
      </c>
      <c r="G302" t="s">
        <v>18</v>
      </c>
      <c r="H302" t="s">
        <v>19</v>
      </c>
      <c r="I302" t="s">
        <v>20</v>
      </c>
      <c r="J302">
        <v>1</v>
      </c>
      <c r="L302">
        <v>7.4</v>
      </c>
      <c r="M302" t="s">
        <v>21</v>
      </c>
      <c r="P302" t="s">
        <v>18</v>
      </c>
      <c r="S302" t="s">
        <v>21</v>
      </c>
    </row>
    <row r="303" spans="1:19" x14ac:dyDescent="0.3">
      <c r="A303" s="30">
        <v>45376</v>
      </c>
      <c r="B303" t="s">
        <v>15</v>
      </c>
      <c r="C303" t="s">
        <v>16</v>
      </c>
      <c r="D303" t="s">
        <v>213</v>
      </c>
      <c r="E303" t="s">
        <v>53</v>
      </c>
      <c r="G303" t="s">
        <v>18</v>
      </c>
      <c r="H303" t="s">
        <v>19</v>
      </c>
      <c r="I303" t="s">
        <v>20</v>
      </c>
      <c r="J303">
        <v>4</v>
      </c>
      <c r="L303">
        <v>7.4</v>
      </c>
      <c r="M303" t="s">
        <v>21</v>
      </c>
      <c r="P303" t="s">
        <v>18</v>
      </c>
      <c r="S303" t="s">
        <v>21</v>
      </c>
    </row>
    <row r="304" spans="1:19" x14ac:dyDescent="0.3">
      <c r="A304" s="30">
        <v>45379</v>
      </c>
      <c r="B304" t="s">
        <v>15</v>
      </c>
      <c r="C304" t="s">
        <v>16</v>
      </c>
      <c r="D304" t="s">
        <v>213</v>
      </c>
      <c r="E304" t="s">
        <v>53</v>
      </c>
      <c r="G304" t="s">
        <v>18</v>
      </c>
      <c r="H304" t="s">
        <v>19</v>
      </c>
      <c r="I304" t="s">
        <v>20</v>
      </c>
      <c r="J304">
        <v>0.2</v>
      </c>
      <c r="L304">
        <v>7.4</v>
      </c>
      <c r="M304" t="s">
        <v>21</v>
      </c>
      <c r="P304" t="s">
        <v>18</v>
      </c>
      <c r="S304" t="s">
        <v>21</v>
      </c>
    </row>
    <row r="305" spans="1:19" x14ac:dyDescent="0.3">
      <c r="A305" s="30">
        <v>45377</v>
      </c>
      <c r="B305" t="s">
        <v>15</v>
      </c>
      <c r="C305" t="s">
        <v>16</v>
      </c>
      <c r="D305" t="s">
        <v>222</v>
      </c>
      <c r="E305" t="s">
        <v>53</v>
      </c>
      <c r="G305" t="s">
        <v>18</v>
      </c>
      <c r="H305" t="s">
        <v>19</v>
      </c>
      <c r="I305" t="s">
        <v>20</v>
      </c>
      <c r="J305">
        <v>0.7</v>
      </c>
      <c r="L305">
        <v>1.7</v>
      </c>
      <c r="M305" t="s">
        <v>21</v>
      </c>
      <c r="P305" t="s">
        <v>18</v>
      </c>
      <c r="S305" t="s">
        <v>21</v>
      </c>
    </row>
    <row r="306" spans="1:19" x14ac:dyDescent="0.3">
      <c r="A306" s="30">
        <v>45379</v>
      </c>
      <c r="B306" t="s">
        <v>15</v>
      </c>
      <c r="C306" t="s">
        <v>16</v>
      </c>
      <c r="D306" t="s">
        <v>223</v>
      </c>
      <c r="E306" t="s">
        <v>53</v>
      </c>
      <c r="G306" t="s">
        <v>18</v>
      </c>
      <c r="H306" t="s">
        <v>19</v>
      </c>
      <c r="I306" t="s">
        <v>20</v>
      </c>
      <c r="J306">
        <v>0.7</v>
      </c>
      <c r="L306">
        <v>1.7</v>
      </c>
      <c r="M306" t="s">
        <v>21</v>
      </c>
      <c r="P306" t="s">
        <v>18</v>
      </c>
      <c r="S306" t="s">
        <v>21</v>
      </c>
    </row>
    <row r="307" spans="1:19" x14ac:dyDescent="0.3">
      <c r="A307" s="30">
        <v>45378</v>
      </c>
      <c r="B307" t="s">
        <v>15</v>
      </c>
      <c r="C307" t="s">
        <v>16</v>
      </c>
      <c r="D307" t="s">
        <v>223</v>
      </c>
      <c r="E307" t="s">
        <v>53</v>
      </c>
      <c r="G307" t="s">
        <v>18</v>
      </c>
      <c r="H307" t="s">
        <v>19</v>
      </c>
      <c r="I307" t="s">
        <v>20</v>
      </c>
      <c r="J307">
        <v>1</v>
      </c>
      <c r="L307">
        <v>1.7</v>
      </c>
      <c r="M307" t="s">
        <v>21</v>
      </c>
      <c r="P307" t="s">
        <v>18</v>
      </c>
      <c r="S307" t="s">
        <v>21</v>
      </c>
    </row>
    <row r="308" spans="1:19" x14ac:dyDescent="0.3">
      <c r="A308" s="30">
        <v>45321</v>
      </c>
      <c r="B308" t="s">
        <v>15</v>
      </c>
      <c r="C308" t="s">
        <v>16</v>
      </c>
      <c r="D308" t="s">
        <v>163</v>
      </c>
      <c r="E308" t="s">
        <v>68</v>
      </c>
      <c r="G308" t="s">
        <v>18</v>
      </c>
      <c r="H308" t="s">
        <v>19</v>
      </c>
      <c r="I308" t="s">
        <v>20</v>
      </c>
      <c r="J308">
        <v>1</v>
      </c>
      <c r="L308">
        <v>1</v>
      </c>
      <c r="M308" t="s">
        <v>21</v>
      </c>
      <c r="P308" t="s">
        <v>18</v>
      </c>
      <c r="S308" t="s">
        <v>21</v>
      </c>
    </row>
    <row r="309" spans="1:19" x14ac:dyDescent="0.3">
      <c r="A309" s="30">
        <v>45378</v>
      </c>
      <c r="B309" t="s">
        <v>15</v>
      </c>
      <c r="C309" t="s">
        <v>16</v>
      </c>
      <c r="D309" t="s">
        <v>69</v>
      </c>
      <c r="E309" t="s">
        <v>70</v>
      </c>
      <c r="G309" t="s">
        <v>18</v>
      </c>
      <c r="H309" t="s">
        <v>19</v>
      </c>
      <c r="I309" t="s">
        <v>20</v>
      </c>
      <c r="J309">
        <v>1.5</v>
      </c>
      <c r="L309">
        <v>55.3</v>
      </c>
      <c r="M309" t="s">
        <v>21</v>
      </c>
      <c r="P309" t="s">
        <v>18</v>
      </c>
    </row>
    <row r="310" spans="1:19" x14ac:dyDescent="0.3">
      <c r="A310" s="30">
        <v>45364</v>
      </c>
      <c r="B310" t="s">
        <v>15</v>
      </c>
      <c r="C310" t="s">
        <v>16</v>
      </c>
      <c r="D310" t="s">
        <v>69</v>
      </c>
      <c r="E310" t="s">
        <v>70</v>
      </c>
      <c r="G310" t="s">
        <v>18</v>
      </c>
      <c r="H310" t="s">
        <v>19</v>
      </c>
      <c r="I310" t="s">
        <v>20</v>
      </c>
      <c r="J310">
        <v>1.5</v>
      </c>
      <c r="L310">
        <v>55.3</v>
      </c>
      <c r="M310" t="s">
        <v>21</v>
      </c>
      <c r="P310" t="s">
        <v>18</v>
      </c>
    </row>
    <row r="311" spans="1:19" x14ac:dyDescent="0.3">
      <c r="A311" s="30">
        <v>45322</v>
      </c>
      <c r="B311" t="s">
        <v>15</v>
      </c>
      <c r="C311" t="s">
        <v>16</v>
      </c>
      <c r="D311" t="s">
        <v>69</v>
      </c>
      <c r="E311" t="s">
        <v>70</v>
      </c>
      <c r="G311" t="s">
        <v>18</v>
      </c>
      <c r="H311" t="s">
        <v>19</v>
      </c>
      <c r="I311" t="s">
        <v>20</v>
      </c>
      <c r="J311">
        <v>0.5</v>
      </c>
      <c r="L311">
        <v>55.3</v>
      </c>
      <c r="M311" t="s">
        <v>21</v>
      </c>
      <c r="P311" t="s">
        <v>18</v>
      </c>
    </row>
    <row r="312" spans="1:19" x14ac:dyDescent="0.3">
      <c r="A312" s="30">
        <v>45336</v>
      </c>
      <c r="B312" t="s">
        <v>15</v>
      </c>
      <c r="C312" t="s">
        <v>16</v>
      </c>
      <c r="D312" t="s">
        <v>69</v>
      </c>
      <c r="E312" t="s">
        <v>70</v>
      </c>
      <c r="G312" t="s">
        <v>18</v>
      </c>
      <c r="H312" t="s">
        <v>19</v>
      </c>
      <c r="I312" t="s">
        <v>20</v>
      </c>
      <c r="J312">
        <v>1.1000000000000001</v>
      </c>
      <c r="L312">
        <v>55.3</v>
      </c>
      <c r="M312" t="s">
        <v>21</v>
      </c>
      <c r="P312" t="s">
        <v>18</v>
      </c>
    </row>
    <row r="313" spans="1:19" x14ac:dyDescent="0.3">
      <c r="A313" s="30">
        <v>45350</v>
      </c>
      <c r="B313" t="s">
        <v>15</v>
      </c>
      <c r="C313" t="s">
        <v>16</v>
      </c>
      <c r="D313" t="s">
        <v>69</v>
      </c>
      <c r="E313" t="s">
        <v>70</v>
      </c>
      <c r="G313" t="s">
        <v>18</v>
      </c>
      <c r="H313" t="s">
        <v>19</v>
      </c>
      <c r="I313" t="s">
        <v>20</v>
      </c>
      <c r="J313">
        <v>1.5</v>
      </c>
      <c r="L313">
        <v>55.3</v>
      </c>
      <c r="M313" t="s">
        <v>21</v>
      </c>
      <c r="P313" t="s">
        <v>18</v>
      </c>
    </row>
    <row r="314" spans="1:19" x14ac:dyDescent="0.3">
      <c r="A314" s="30">
        <v>45301</v>
      </c>
      <c r="B314" t="s">
        <v>15</v>
      </c>
      <c r="C314" t="s">
        <v>16</v>
      </c>
      <c r="D314" t="s">
        <v>69</v>
      </c>
      <c r="E314" t="s">
        <v>70</v>
      </c>
      <c r="G314" t="s">
        <v>18</v>
      </c>
      <c r="H314" t="s">
        <v>19</v>
      </c>
      <c r="I314" t="s">
        <v>20</v>
      </c>
      <c r="J314">
        <v>1.4</v>
      </c>
      <c r="L314">
        <v>55.3</v>
      </c>
      <c r="M314" t="s">
        <v>21</v>
      </c>
      <c r="P314" t="s">
        <v>18</v>
      </c>
    </row>
    <row r="315" spans="1:19" x14ac:dyDescent="0.3">
      <c r="A315" s="30">
        <v>45315</v>
      </c>
      <c r="B315" t="s">
        <v>15</v>
      </c>
      <c r="C315" t="s">
        <v>16</v>
      </c>
      <c r="D315" t="s">
        <v>69</v>
      </c>
      <c r="E315" t="s">
        <v>70</v>
      </c>
      <c r="G315" t="s">
        <v>18</v>
      </c>
      <c r="H315" t="s">
        <v>19</v>
      </c>
      <c r="I315" t="s">
        <v>20</v>
      </c>
      <c r="J315">
        <v>1.5</v>
      </c>
      <c r="L315">
        <v>55.3</v>
      </c>
      <c r="M315" t="s">
        <v>21</v>
      </c>
      <c r="P315" t="s">
        <v>18</v>
      </c>
    </row>
  </sheetData>
  <mergeCells count="2">
    <mergeCell ref="A1:O1"/>
    <mergeCell ref="X2:Z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7C22-FBE2-40AF-8724-E9FAC485585B}">
  <dimension ref="A1:AB281"/>
  <sheetViews>
    <sheetView topLeftCell="W10" zoomScale="98" zoomScaleNormal="98" workbookViewId="0">
      <selection activeCell="X16" sqref="X16:Z16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</cols>
  <sheetData>
    <row r="1" spans="1:28" ht="25.2" customHeight="1" x14ac:dyDescent="0.5">
      <c r="A1" s="48" t="s">
        <v>121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3"/>
      <c r="Q1" s="43"/>
      <c r="R1" s="43"/>
      <c r="S1" s="43"/>
      <c r="T1" s="43"/>
      <c r="U1" s="43"/>
    </row>
    <row r="2" spans="1:28" ht="15" thickBot="1" x14ac:dyDescent="0.35">
      <c r="X2" s="49" t="s">
        <v>84</v>
      </c>
      <c r="Y2" s="50"/>
      <c r="Z2" s="50"/>
    </row>
    <row r="3" spans="1:28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44" t="s">
        <v>122</v>
      </c>
      <c r="Q3" s="44" t="s">
        <v>123</v>
      </c>
      <c r="R3" s="44" t="s">
        <v>124</v>
      </c>
      <c r="S3" s="44" t="s">
        <v>125</v>
      </c>
      <c r="T3" s="44" t="s">
        <v>125</v>
      </c>
      <c r="U3" s="44"/>
      <c r="W3" s="13" t="str">
        <f>B4</f>
        <v>Pershing County Conflict Attorney</v>
      </c>
      <c r="X3" s="2" t="s">
        <v>19</v>
      </c>
      <c r="Y3" s="2" t="s">
        <v>76</v>
      </c>
      <c r="Z3" s="2" t="s">
        <v>81</v>
      </c>
    </row>
    <row r="4" spans="1:28" x14ac:dyDescent="0.3">
      <c r="A4" s="30">
        <v>45310</v>
      </c>
      <c r="B4" t="s">
        <v>175</v>
      </c>
      <c r="C4" t="s">
        <v>16</v>
      </c>
      <c r="D4" t="s">
        <v>170</v>
      </c>
      <c r="E4" t="s">
        <v>17</v>
      </c>
      <c r="G4" t="s">
        <v>176</v>
      </c>
      <c r="H4" t="s">
        <v>76</v>
      </c>
      <c r="I4" t="s">
        <v>20</v>
      </c>
      <c r="J4">
        <v>0.5</v>
      </c>
      <c r="L4">
        <v>4</v>
      </c>
      <c r="M4" t="s">
        <v>21</v>
      </c>
      <c r="P4" t="s">
        <v>176</v>
      </c>
      <c r="Q4" t="s">
        <v>171</v>
      </c>
      <c r="R4" t="s">
        <v>172</v>
      </c>
      <c r="S4" t="s">
        <v>21</v>
      </c>
      <c r="T4" t="s">
        <v>21</v>
      </c>
      <c r="V4" s="35"/>
      <c r="W4" s="3" t="s">
        <v>91</v>
      </c>
      <c r="X4" s="4">
        <f>SUMIFS($J$4:$J$281,$E$4:$E$281,$W4,$H$4:$H$281,X$3)</f>
        <v>0</v>
      </c>
      <c r="Y4" s="37">
        <f t="shared" ref="Y4:Z4" si="0">SUMIFS($J$4:$J$281,$E$4:$E$281,$W4,$H$4:$H$281,Y$3)</f>
        <v>0</v>
      </c>
      <c r="Z4" s="38">
        <f t="shared" si="0"/>
        <v>0</v>
      </c>
      <c r="AA4">
        <f>SUM(X4:Z4)</f>
        <v>0</v>
      </c>
      <c r="AB4" s="25"/>
    </row>
    <row r="5" spans="1:28" x14ac:dyDescent="0.3">
      <c r="A5" s="30">
        <v>45345</v>
      </c>
      <c r="B5" t="s">
        <v>175</v>
      </c>
      <c r="C5" t="s">
        <v>16</v>
      </c>
      <c r="D5" t="s">
        <v>173</v>
      </c>
      <c r="E5" t="s">
        <v>17</v>
      </c>
      <c r="G5" t="s">
        <v>176</v>
      </c>
      <c r="H5" t="s">
        <v>76</v>
      </c>
      <c r="I5" t="s">
        <v>20</v>
      </c>
      <c r="J5">
        <v>0.8</v>
      </c>
      <c r="L5">
        <v>1.3</v>
      </c>
      <c r="M5" t="s">
        <v>21</v>
      </c>
      <c r="P5" t="s">
        <v>176</v>
      </c>
      <c r="Q5" t="s">
        <v>174</v>
      </c>
      <c r="R5" t="s">
        <v>169</v>
      </c>
      <c r="S5" t="s">
        <v>21</v>
      </c>
      <c r="T5" t="s">
        <v>21</v>
      </c>
      <c r="W5" s="5" t="s">
        <v>82</v>
      </c>
      <c r="X5" s="6">
        <f t="shared" ref="X5:Z14" si="1">SUMIFS($J$4:$J$281,$E$4:$E$281,$W5,$H$4:$H$281,X$3)</f>
        <v>0</v>
      </c>
      <c r="Y5" s="39">
        <f t="shared" si="1"/>
        <v>0</v>
      </c>
      <c r="Z5" s="40">
        <f t="shared" si="1"/>
        <v>0</v>
      </c>
      <c r="AA5">
        <f>SUM(X5:Z5)</f>
        <v>0</v>
      </c>
    </row>
    <row r="6" spans="1:28" x14ac:dyDescent="0.3">
      <c r="A6" s="30">
        <v>45343</v>
      </c>
      <c r="B6" t="s">
        <v>175</v>
      </c>
      <c r="C6" t="s">
        <v>16</v>
      </c>
      <c r="D6" t="s">
        <v>74</v>
      </c>
      <c r="E6" t="s">
        <v>26</v>
      </c>
      <c r="G6" t="s">
        <v>176</v>
      </c>
      <c r="H6" t="s">
        <v>19</v>
      </c>
      <c r="I6" t="s">
        <v>20</v>
      </c>
      <c r="J6">
        <v>2.2000000000000002</v>
      </c>
      <c r="L6">
        <v>18.5</v>
      </c>
      <c r="M6" t="s">
        <v>21</v>
      </c>
      <c r="P6" t="s">
        <v>176</v>
      </c>
      <c r="Q6" t="s">
        <v>179</v>
      </c>
      <c r="R6" t="s">
        <v>180</v>
      </c>
      <c r="S6" t="s">
        <v>21</v>
      </c>
      <c r="T6" t="s">
        <v>21</v>
      </c>
      <c r="W6" s="5" t="s">
        <v>17</v>
      </c>
      <c r="X6" s="6">
        <f t="shared" si="1"/>
        <v>0</v>
      </c>
      <c r="Y6" s="39">
        <f t="shared" si="1"/>
        <v>1.3</v>
      </c>
      <c r="Z6" s="40">
        <f t="shared" si="1"/>
        <v>0</v>
      </c>
      <c r="AA6">
        <f t="shared" ref="AA6:AA14" si="2">SUM(X6:Z6)</f>
        <v>1.3</v>
      </c>
    </row>
    <row r="7" spans="1:28" x14ac:dyDescent="0.3">
      <c r="A7" s="30">
        <v>45344</v>
      </c>
      <c r="B7" t="s">
        <v>175</v>
      </c>
      <c r="C7" t="s">
        <v>16</v>
      </c>
      <c r="D7" t="s">
        <v>74</v>
      </c>
      <c r="E7" t="s">
        <v>26</v>
      </c>
      <c r="G7" t="s">
        <v>176</v>
      </c>
      <c r="H7" t="s">
        <v>19</v>
      </c>
      <c r="I7" t="s">
        <v>20</v>
      </c>
      <c r="J7">
        <v>0.2</v>
      </c>
      <c r="L7">
        <v>18.5</v>
      </c>
      <c r="M7" t="s">
        <v>21</v>
      </c>
      <c r="P7" t="s">
        <v>176</v>
      </c>
      <c r="Q7" t="s">
        <v>179</v>
      </c>
      <c r="R7" t="s">
        <v>180</v>
      </c>
      <c r="S7" t="s">
        <v>21</v>
      </c>
      <c r="T7" t="s">
        <v>21</v>
      </c>
      <c r="W7" s="5" t="s">
        <v>26</v>
      </c>
      <c r="X7" s="6">
        <f t="shared" si="1"/>
        <v>9.6000000000000014</v>
      </c>
      <c r="Y7" s="39">
        <f t="shared" si="1"/>
        <v>0</v>
      </c>
      <c r="Z7" s="40">
        <f t="shared" si="1"/>
        <v>0</v>
      </c>
      <c r="AA7">
        <f t="shared" si="2"/>
        <v>9.6000000000000014</v>
      </c>
    </row>
    <row r="8" spans="1:28" x14ac:dyDescent="0.3">
      <c r="A8" s="30">
        <v>45343</v>
      </c>
      <c r="B8" t="s">
        <v>175</v>
      </c>
      <c r="C8" t="s">
        <v>16</v>
      </c>
      <c r="D8" t="s">
        <v>74</v>
      </c>
      <c r="E8" t="s">
        <v>26</v>
      </c>
      <c r="G8" t="s">
        <v>176</v>
      </c>
      <c r="H8" t="s">
        <v>19</v>
      </c>
      <c r="I8" t="s">
        <v>20</v>
      </c>
      <c r="J8">
        <v>3.5</v>
      </c>
      <c r="L8">
        <v>18.5</v>
      </c>
      <c r="M8" t="s">
        <v>21</v>
      </c>
      <c r="P8" t="s">
        <v>176</v>
      </c>
      <c r="Q8" t="s">
        <v>179</v>
      </c>
      <c r="R8" t="s">
        <v>180</v>
      </c>
      <c r="S8" t="s">
        <v>21</v>
      </c>
      <c r="T8" t="s">
        <v>21</v>
      </c>
      <c r="W8" s="5" t="s">
        <v>49</v>
      </c>
      <c r="X8" s="6">
        <f t="shared" si="1"/>
        <v>0</v>
      </c>
      <c r="Y8" s="39">
        <f t="shared" si="1"/>
        <v>0</v>
      </c>
      <c r="Z8" s="40">
        <f t="shared" si="1"/>
        <v>0</v>
      </c>
      <c r="AA8">
        <f t="shared" si="2"/>
        <v>0</v>
      </c>
    </row>
    <row r="9" spans="1:28" x14ac:dyDescent="0.3">
      <c r="A9" s="30">
        <v>45344</v>
      </c>
      <c r="B9" t="s">
        <v>175</v>
      </c>
      <c r="C9" t="s">
        <v>16</v>
      </c>
      <c r="D9" t="s">
        <v>116</v>
      </c>
      <c r="E9" t="s">
        <v>26</v>
      </c>
      <c r="G9" t="s">
        <v>176</v>
      </c>
      <c r="H9" t="s">
        <v>19</v>
      </c>
      <c r="I9" t="s">
        <v>20</v>
      </c>
      <c r="J9">
        <v>1</v>
      </c>
      <c r="L9">
        <v>21.7</v>
      </c>
      <c r="M9" t="s">
        <v>21</v>
      </c>
      <c r="P9" t="s">
        <v>176</v>
      </c>
      <c r="Q9" t="s">
        <v>183</v>
      </c>
      <c r="R9" t="s">
        <v>184</v>
      </c>
      <c r="S9" t="s">
        <v>21</v>
      </c>
      <c r="T9" t="s">
        <v>21</v>
      </c>
      <c r="W9" s="5" t="s">
        <v>53</v>
      </c>
      <c r="X9" s="6">
        <f t="shared" si="1"/>
        <v>0</v>
      </c>
      <c r="Y9" s="39">
        <f t="shared" si="1"/>
        <v>0</v>
      </c>
      <c r="Z9" s="40">
        <f t="shared" si="1"/>
        <v>0</v>
      </c>
      <c r="AA9">
        <f t="shared" si="2"/>
        <v>0</v>
      </c>
    </row>
    <row r="10" spans="1:28" x14ac:dyDescent="0.3">
      <c r="A10" s="30">
        <v>45345</v>
      </c>
      <c r="B10" t="s">
        <v>175</v>
      </c>
      <c r="C10" t="s">
        <v>16</v>
      </c>
      <c r="D10" t="s">
        <v>116</v>
      </c>
      <c r="E10" t="s">
        <v>26</v>
      </c>
      <c r="G10" t="s">
        <v>176</v>
      </c>
      <c r="H10" t="s">
        <v>19</v>
      </c>
      <c r="I10" t="s">
        <v>20</v>
      </c>
      <c r="J10">
        <v>0.5</v>
      </c>
      <c r="L10">
        <v>21.7</v>
      </c>
      <c r="M10" t="s">
        <v>21</v>
      </c>
      <c r="P10" t="s">
        <v>176</v>
      </c>
      <c r="Q10" t="s">
        <v>183</v>
      </c>
      <c r="R10" t="s">
        <v>184</v>
      </c>
      <c r="S10" t="s">
        <v>21</v>
      </c>
      <c r="T10" t="s">
        <v>21</v>
      </c>
      <c r="W10" s="5" t="s">
        <v>47</v>
      </c>
      <c r="X10" s="6">
        <f t="shared" si="1"/>
        <v>0</v>
      </c>
      <c r="Y10" s="39">
        <f t="shared" si="1"/>
        <v>0</v>
      </c>
      <c r="Z10" s="40">
        <f t="shared" si="1"/>
        <v>0</v>
      </c>
      <c r="AA10">
        <f t="shared" si="2"/>
        <v>0</v>
      </c>
    </row>
    <row r="11" spans="1:28" x14ac:dyDescent="0.3">
      <c r="A11" s="30">
        <v>45344</v>
      </c>
      <c r="B11" t="s">
        <v>175</v>
      </c>
      <c r="C11" t="s">
        <v>16</v>
      </c>
      <c r="D11" t="s">
        <v>116</v>
      </c>
      <c r="E11" t="s">
        <v>26</v>
      </c>
      <c r="G11" t="s">
        <v>176</v>
      </c>
      <c r="H11" t="s">
        <v>19</v>
      </c>
      <c r="I11" t="s">
        <v>20</v>
      </c>
      <c r="J11">
        <v>2.2000000000000002</v>
      </c>
      <c r="L11">
        <v>21.7</v>
      </c>
      <c r="M11" t="s">
        <v>21</v>
      </c>
      <c r="P11" t="s">
        <v>176</v>
      </c>
      <c r="Q11" t="s">
        <v>183</v>
      </c>
      <c r="R11" t="s">
        <v>184</v>
      </c>
      <c r="S11" t="s">
        <v>21</v>
      </c>
      <c r="T11" t="s">
        <v>21</v>
      </c>
      <c r="W11" s="5" t="s">
        <v>106</v>
      </c>
      <c r="X11" s="6">
        <f t="shared" si="1"/>
        <v>0</v>
      </c>
      <c r="Y11" s="39">
        <f t="shared" si="1"/>
        <v>0</v>
      </c>
      <c r="Z11" s="40">
        <f t="shared" si="1"/>
        <v>0</v>
      </c>
    </row>
    <row r="12" spans="1:28" x14ac:dyDescent="0.3">
      <c r="A12" s="30"/>
      <c r="W12" s="5" t="s">
        <v>68</v>
      </c>
      <c r="X12" s="6">
        <f t="shared" si="1"/>
        <v>0</v>
      </c>
      <c r="Y12" s="39">
        <f t="shared" si="1"/>
        <v>0</v>
      </c>
      <c r="Z12" s="40">
        <f t="shared" si="1"/>
        <v>0</v>
      </c>
      <c r="AA12">
        <f t="shared" si="2"/>
        <v>0</v>
      </c>
    </row>
    <row r="13" spans="1:28" x14ac:dyDescent="0.3">
      <c r="A13" s="30"/>
      <c r="W13" s="5" t="s">
        <v>70</v>
      </c>
      <c r="X13" s="6">
        <f t="shared" si="1"/>
        <v>0</v>
      </c>
      <c r="Y13" s="39">
        <f t="shared" si="1"/>
        <v>0</v>
      </c>
      <c r="Z13" s="40">
        <f t="shared" si="1"/>
        <v>0</v>
      </c>
      <c r="AA13">
        <f t="shared" si="2"/>
        <v>0</v>
      </c>
    </row>
    <row r="14" spans="1:28" ht="15" thickBot="1" x14ac:dyDescent="0.35">
      <c r="A14" s="30"/>
      <c r="W14" s="7" t="s">
        <v>83</v>
      </c>
      <c r="X14" s="8">
        <f t="shared" si="1"/>
        <v>0</v>
      </c>
      <c r="Y14" s="41">
        <f t="shared" si="1"/>
        <v>0</v>
      </c>
      <c r="Z14" s="42">
        <f t="shared" si="1"/>
        <v>0</v>
      </c>
      <c r="AA14">
        <f t="shared" si="2"/>
        <v>0</v>
      </c>
    </row>
    <row r="15" spans="1:28" x14ac:dyDescent="0.3">
      <c r="A15" s="30"/>
      <c r="W15" s="29" t="s">
        <v>89</v>
      </c>
      <c r="X15" s="14">
        <f>SUM(X4:X14)</f>
        <v>9.6000000000000014</v>
      </c>
      <c r="Y15" s="14">
        <f>SUM(Y4:Y14)</f>
        <v>1.3</v>
      </c>
      <c r="Z15" s="14">
        <f>SUM(Z4:Z14)</f>
        <v>0</v>
      </c>
      <c r="AA15" s="12">
        <f>SUM(X4:Z14)</f>
        <v>10.900000000000002</v>
      </c>
    </row>
    <row r="16" spans="1:28" ht="15" thickBot="1" x14ac:dyDescent="0.35">
      <c r="A16" s="30"/>
      <c r="W16" s="15" t="s">
        <v>85</v>
      </c>
      <c r="X16" s="46" t="s">
        <v>86</v>
      </c>
      <c r="Y16" s="47"/>
      <c r="Z16" s="47"/>
    </row>
    <row r="17" spans="1:27" ht="15" thickBot="1" x14ac:dyDescent="0.35">
      <c r="A17" s="30"/>
      <c r="N17" s="30"/>
      <c r="W17" s="13" t="str">
        <f>B4</f>
        <v>Pershing County Conflict Attorney</v>
      </c>
      <c r="X17" s="2" t="str">
        <f>X3</f>
        <v>Attorney</v>
      </c>
      <c r="Y17" s="2" t="str">
        <f t="shared" ref="Y17:Z17" si="3">Y3</f>
        <v>Staff</v>
      </c>
      <c r="Z17" s="2" t="str">
        <f t="shared" si="3"/>
        <v>Expert</v>
      </c>
      <c r="AA17" s="16" t="s">
        <v>87</v>
      </c>
    </row>
    <row r="18" spans="1:27" x14ac:dyDescent="0.3">
      <c r="A18" s="30"/>
      <c r="N18" s="30"/>
      <c r="W18" s="18" t="s">
        <v>46</v>
      </c>
      <c r="X18" s="21">
        <f>SUMIFS($J$4:$J$281,$E$4:$E$281,$W18,$H$4:$H$281,X$3)</f>
        <v>0</v>
      </c>
      <c r="Y18" s="21">
        <f t="shared" ref="Y18:Z18" si="4">SUMIFS($J$4:$J$281,$E$4:$E$281,$W18,$H$4:$H$281,Y$3)</f>
        <v>0</v>
      </c>
      <c r="Z18" s="21">
        <f t="shared" si="4"/>
        <v>0</v>
      </c>
      <c r="AA18">
        <f>SUM(X18:Z18)</f>
        <v>0</v>
      </c>
    </row>
    <row r="19" spans="1:27" ht="15" thickBot="1" x14ac:dyDescent="0.35">
      <c r="A19" s="30"/>
      <c r="W19" s="19" t="s">
        <v>88</v>
      </c>
      <c r="X19" s="31">
        <v>43</v>
      </c>
      <c r="Y19" s="32" t="s">
        <v>92</v>
      </c>
      <c r="Z19" s="33" t="s">
        <v>92</v>
      </c>
      <c r="AA19" s="20">
        <f>SUM(W19:Z19)</f>
        <v>43</v>
      </c>
    </row>
    <row r="20" spans="1:27" x14ac:dyDescent="0.3">
      <c r="A20" s="30"/>
      <c r="W20" s="29" t="s">
        <v>89</v>
      </c>
      <c r="X20" s="14">
        <f>SUM(X18:X19)</f>
        <v>43</v>
      </c>
      <c r="Y20" s="14">
        <f t="shared" ref="Y20:Z20" si="5">SUM(Y18:Y19)</f>
        <v>0</v>
      </c>
      <c r="Z20" s="14">
        <f t="shared" si="5"/>
        <v>0</v>
      </c>
      <c r="AA20" s="17">
        <f>SUM(X18:Z19)</f>
        <v>43</v>
      </c>
    </row>
    <row r="21" spans="1:27" x14ac:dyDescent="0.3">
      <c r="A21" s="30"/>
      <c r="N21" s="30"/>
      <c r="W21" t="s">
        <v>226</v>
      </c>
    </row>
    <row r="22" spans="1:27" x14ac:dyDescent="0.3">
      <c r="A22" s="30"/>
      <c r="W22" s="25" t="s">
        <v>225</v>
      </c>
    </row>
    <row r="23" spans="1:27" x14ac:dyDescent="0.3">
      <c r="A23" s="30"/>
      <c r="W23" s="25"/>
    </row>
    <row r="24" spans="1:27" x14ac:dyDescent="0.3">
      <c r="A24" s="30"/>
    </row>
    <row r="25" spans="1:27" x14ac:dyDescent="0.3">
      <c r="A25" s="30"/>
    </row>
    <row r="26" spans="1:27" x14ac:dyDescent="0.3">
      <c r="A26" s="30"/>
    </row>
    <row r="27" spans="1:27" x14ac:dyDescent="0.3">
      <c r="A27" s="30"/>
      <c r="N27" s="30"/>
    </row>
    <row r="28" spans="1:27" x14ac:dyDescent="0.3">
      <c r="A28" s="30"/>
      <c r="N28" s="30"/>
    </row>
    <row r="29" spans="1:27" x14ac:dyDescent="0.3">
      <c r="A29" s="30"/>
      <c r="N29" s="30"/>
    </row>
    <row r="30" spans="1:27" x14ac:dyDescent="0.3">
      <c r="A30" s="30"/>
      <c r="N30" s="30"/>
    </row>
    <row r="31" spans="1:27" x14ac:dyDescent="0.3">
      <c r="A31" s="30"/>
      <c r="N31" s="30"/>
    </row>
    <row r="32" spans="1:27" x14ac:dyDescent="0.3">
      <c r="A32" s="30"/>
      <c r="N32" s="30"/>
    </row>
    <row r="33" spans="1:14" x14ac:dyDescent="0.3">
      <c r="A33" s="30"/>
      <c r="N33" s="30"/>
    </row>
    <row r="34" spans="1:14" x14ac:dyDescent="0.3">
      <c r="A34" s="30"/>
      <c r="N34" s="30"/>
    </row>
    <row r="35" spans="1:14" x14ac:dyDescent="0.3">
      <c r="A35" s="30"/>
      <c r="N35" s="30"/>
    </row>
    <row r="36" spans="1:14" x14ac:dyDescent="0.3">
      <c r="A36" s="30"/>
      <c r="N36" s="30"/>
    </row>
    <row r="37" spans="1:14" x14ac:dyDescent="0.3">
      <c r="A37" s="30"/>
      <c r="N37" s="30"/>
    </row>
    <row r="38" spans="1:14" x14ac:dyDescent="0.3">
      <c r="A38" s="30"/>
      <c r="N38" s="30"/>
    </row>
    <row r="39" spans="1:14" x14ac:dyDescent="0.3">
      <c r="A39" s="30"/>
      <c r="N39" s="30"/>
    </row>
    <row r="40" spans="1:14" x14ac:dyDescent="0.3">
      <c r="A40" s="30"/>
      <c r="N40" s="30"/>
    </row>
    <row r="41" spans="1:14" x14ac:dyDescent="0.3">
      <c r="A41" s="30"/>
      <c r="N41" s="30"/>
    </row>
    <row r="42" spans="1:14" x14ac:dyDescent="0.3">
      <c r="A42" s="30"/>
      <c r="N42" s="30"/>
    </row>
    <row r="43" spans="1:14" x14ac:dyDescent="0.3">
      <c r="A43" s="30"/>
      <c r="N43" s="30"/>
    </row>
    <row r="44" spans="1:14" x14ac:dyDescent="0.3">
      <c r="A44" s="30"/>
      <c r="N44" s="30"/>
    </row>
    <row r="45" spans="1:14" x14ac:dyDescent="0.3">
      <c r="A45" s="30"/>
    </row>
    <row r="46" spans="1:14" x14ac:dyDescent="0.3">
      <c r="A46" s="30"/>
    </row>
    <row r="47" spans="1:14" x14ac:dyDescent="0.3">
      <c r="A47" s="30"/>
    </row>
    <row r="48" spans="1:14" x14ac:dyDescent="0.3">
      <c r="A48" s="30"/>
    </row>
    <row r="49" spans="1:1" x14ac:dyDescent="0.3">
      <c r="A49" s="30"/>
    </row>
    <row r="50" spans="1:1" x14ac:dyDescent="0.3">
      <c r="A50" s="30"/>
    </row>
    <row r="51" spans="1:1" x14ac:dyDescent="0.3">
      <c r="A51" s="30"/>
    </row>
    <row r="52" spans="1:1" x14ac:dyDescent="0.3">
      <c r="A52" s="30"/>
    </row>
    <row r="53" spans="1:1" x14ac:dyDescent="0.3">
      <c r="A53" s="30"/>
    </row>
    <row r="54" spans="1:1" x14ac:dyDescent="0.3">
      <c r="A54" s="30"/>
    </row>
    <row r="55" spans="1:1" x14ac:dyDescent="0.3">
      <c r="A55" s="30"/>
    </row>
    <row r="56" spans="1:1" x14ac:dyDescent="0.3">
      <c r="A56" s="30"/>
    </row>
    <row r="57" spans="1:1" x14ac:dyDescent="0.3">
      <c r="A57" s="30"/>
    </row>
    <row r="58" spans="1:1" x14ac:dyDescent="0.3">
      <c r="A58" s="30"/>
    </row>
    <row r="59" spans="1:1" x14ac:dyDescent="0.3">
      <c r="A59" s="30"/>
    </row>
    <row r="60" spans="1:1" x14ac:dyDescent="0.3">
      <c r="A60" s="30"/>
    </row>
    <row r="61" spans="1:1" x14ac:dyDescent="0.3">
      <c r="A61" s="30"/>
    </row>
    <row r="62" spans="1:1" x14ac:dyDescent="0.3">
      <c r="A62" s="30"/>
    </row>
    <row r="63" spans="1:1" x14ac:dyDescent="0.3">
      <c r="A63" s="30"/>
    </row>
    <row r="64" spans="1:1" x14ac:dyDescent="0.3">
      <c r="A64" s="30"/>
    </row>
    <row r="65" spans="1:1" x14ac:dyDescent="0.3">
      <c r="A65" s="30"/>
    </row>
    <row r="66" spans="1:1" x14ac:dyDescent="0.3">
      <c r="A66" s="30"/>
    </row>
    <row r="67" spans="1:1" x14ac:dyDescent="0.3">
      <c r="A67" s="30"/>
    </row>
    <row r="68" spans="1:1" x14ac:dyDescent="0.3">
      <c r="A68" s="30"/>
    </row>
    <row r="69" spans="1:1" x14ac:dyDescent="0.3">
      <c r="A69" s="30"/>
    </row>
    <row r="70" spans="1:1" x14ac:dyDescent="0.3">
      <c r="A70" s="30"/>
    </row>
    <row r="71" spans="1:1" x14ac:dyDescent="0.3">
      <c r="A71" s="30"/>
    </row>
    <row r="72" spans="1:1" x14ac:dyDescent="0.3">
      <c r="A72" s="30"/>
    </row>
    <row r="73" spans="1:1" x14ac:dyDescent="0.3">
      <c r="A73" s="30"/>
    </row>
    <row r="74" spans="1:1" x14ac:dyDescent="0.3">
      <c r="A74" s="30"/>
    </row>
    <row r="75" spans="1:1" x14ac:dyDescent="0.3">
      <c r="A75" s="30"/>
    </row>
    <row r="76" spans="1:1" x14ac:dyDescent="0.3">
      <c r="A76" s="30"/>
    </row>
    <row r="77" spans="1:1" x14ac:dyDescent="0.3">
      <c r="A77" s="30"/>
    </row>
    <row r="78" spans="1:1" x14ac:dyDescent="0.3">
      <c r="A78" s="30"/>
    </row>
    <row r="79" spans="1:1" x14ac:dyDescent="0.3">
      <c r="A79" s="30"/>
    </row>
    <row r="80" spans="1:1" x14ac:dyDescent="0.3">
      <c r="A80" s="30"/>
    </row>
    <row r="81" spans="1:14" x14ac:dyDescent="0.3">
      <c r="A81" s="30"/>
    </row>
    <row r="82" spans="1:14" x14ac:dyDescent="0.3">
      <c r="A82" s="30"/>
    </row>
    <row r="83" spans="1:14" x14ac:dyDescent="0.3">
      <c r="A83" s="30"/>
    </row>
    <row r="84" spans="1:14" x14ac:dyDescent="0.3">
      <c r="A84" s="30"/>
    </row>
    <row r="85" spans="1:14" x14ac:dyDescent="0.3">
      <c r="A85" s="30"/>
    </row>
    <row r="86" spans="1:14" x14ac:dyDescent="0.3">
      <c r="A86" s="30"/>
    </row>
    <row r="87" spans="1:14" x14ac:dyDescent="0.3">
      <c r="A87" s="30"/>
    </row>
    <row r="88" spans="1:14" x14ac:dyDescent="0.3">
      <c r="A88" s="30"/>
    </row>
    <row r="89" spans="1:14" x14ac:dyDescent="0.3">
      <c r="A89" s="30"/>
    </row>
    <row r="90" spans="1:14" x14ac:dyDescent="0.3">
      <c r="A90" s="30"/>
    </row>
    <row r="91" spans="1:14" x14ac:dyDescent="0.3">
      <c r="A91" s="30"/>
    </row>
    <row r="92" spans="1:14" x14ac:dyDescent="0.3">
      <c r="A92" s="30"/>
    </row>
    <row r="93" spans="1:14" x14ac:dyDescent="0.3">
      <c r="A93" s="30"/>
    </row>
    <row r="94" spans="1:14" x14ac:dyDescent="0.3">
      <c r="A94" s="30"/>
      <c r="N94" s="30"/>
    </row>
    <row r="95" spans="1:14" x14ac:dyDescent="0.3">
      <c r="A95" s="30"/>
      <c r="N95" s="30"/>
    </row>
    <row r="96" spans="1:14" x14ac:dyDescent="0.3">
      <c r="A96" s="30"/>
      <c r="N96" s="30"/>
    </row>
    <row r="97" spans="1:14" x14ac:dyDescent="0.3">
      <c r="A97" s="30"/>
      <c r="N97" s="30"/>
    </row>
    <row r="98" spans="1:14" x14ac:dyDescent="0.3">
      <c r="A98" s="30"/>
      <c r="N98" s="30"/>
    </row>
    <row r="99" spans="1:14" x14ac:dyDescent="0.3">
      <c r="A99" s="30"/>
      <c r="N99" s="30"/>
    </row>
    <row r="100" spans="1:14" x14ac:dyDescent="0.3">
      <c r="A100" s="30"/>
      <c r="N100" s="30"/>
    </row>
    <row r="101" spans="1:14" x14ac:dyDescent="0.3">
      <c r="A101" s="30"/>
    </row>
    <row r="102" spans="1:14" x14ac:dyDescent="0.3">
      <c r="A102" s="30"/>
    </row>
    <row r="103" spans="1:14" x14ac:dyDescent="0.3">
      <c r="A103" s="30"/>
    </row>
    <row r="104" spans="1:14" x14ac:dyDescent="0.3">
      <c r="A104" s="30"/>
    </row>
    <row r="105" spans="1:14" x14ac:dyDescent="0.3">
      <c r="A105" s="30"/>
    </row>
    <row r="106" spans="1:14" x14ac:dyDescent="0.3">
      <c r="A106" s="30"/>
    </row>
    <row r="107" spans="1:14" x14ac:dyDescent="0.3">
      <c r="A107" s="30"/>
    </row>
    <row r="108" spans="1:14" x14ac:dyDescent="0.3">
      <c r="A108" s="30"/>
    </row>
    <row r="109" spans="1:14" x14ac:dyDescent="0.3">
      <c r="A109" s="30"/>
    </row>
    <row r="110" spans="1:14" x14ac:dyDescent="0.3">
      <c r="A110" s="30"/>
    </row>
    <row r="111" spans="1:14" x14ac:dyDescent="0.3">
      <c r="A111" s="30"/>
    </row>
    <row r="112" spans="1:14" x14ac:dyDescent="0.3">
      <c r="A112" s="30"/>
    </row>
    <row r="113" spans="1:1" x14ac:dyDescent="0.3">
      <c r="A113" s="30"/>
    </row>
    <row r="114" spans="1:1" x14ac:dyDescent="0.3">
      <c r="A114" s="30"/>
    </row>
    <row r="115" spans="1:1" x14ac:dyDescent="0.3">
      <c r="A115" s="30"/>
    </row>
    <row r="116" spans="1:1" x14ac:dyDescent="0.3">
      <c r="A116" s="30"/>
    </row>
    <row r="117" spans="1:1" x14ac:dyDescent="0.3">
      <c r="A117" s="30"/>
    </row>
    <row r="118" spans="1:1" x14ac:dyDescent="0.3">
      <c r="A118" s="30"/>
    </row>
    <row r="119" spans="1:1" x14ac:dyDescent="0.3">
      <c r="A119" s="30"/>
    </row>
    <row r="120" spans="1:1" x14ac:dyDescent="0.3">
      <c r="A120" s="30"/>
    </row>
    <row r="121" spans="1:1" x14ac:dyDescent="0.3">
      <c r="A121" s="30"/>
    </row>
    <row r="122" spans="1:1" x14ac:dyDescent="0.3">
      <c r="A122" s="30"/>
    </row>
    <row r="123" spans="1:1" x14ac:dyDescent="0.3">
      <c r="A123" s="30"/>
    </row>
    <row r="124" spans="1:1" x14ac:dyDescent="0.3">
      <c r="A124" s="30"/>
    </row>
    <row r="125" spans="1:1" x14ac:dyDescent="0.3">
      <c r="A125" s="30"/>
    </row>
    <row r="126" spans="1:1" x14ac:dyDescent="0.3">
      <c r="A126" s="30"/>
    </row>
    <row r="127" spans="1:1" x14ac:dyDescent="0.3">
      <c r="A127" s="30"/>
    </row>
    <row r="128" spans="1:1" x14ac:dyDescent="0.3">
      <c r="A128" s="30"/>
    </row>
    <row r="129" spans="1:1" x14ac:dyDescent="0.3">
      <c r="A129" s="30"/>
    </row>
    <row r="130" spans="1:1" x14ac:dyDescent="0.3">
      <c r="A130" s="30"/>
    </row>
    <row r="131" spans="1:1" x14ac:dyDescent="0.3">
      <c r="A131" s="30"/>
    </row>
    <row r="132" spans="1:1" x14ac:dyDescent="0.3">
      <c r="A132" s="30"/>
    </row>
    <row r="133" spans="1:1" x14ac:dyDescent="0.3">
      <c r="A133" s="30"/>
    </row>
    <row r="134" spans="1:1" x14ac:dyDescent="0.3">
      <c r="A134" s="30"/>
    </row>
    <row r="135" spans="1:1" x14ac:dyDescent="0.3">
      <c r="A135" s="30"/>
    </row>
    <row r="136" spans="1:1" x14ac:dyDescent="0.3">
      <c r="A136" s="30"/>
    </row>
    <row r="137" spans="1:1" x14ac:dyDescent="0.3">
      <c r="A137" s="30"/>
    </row>
    <row r="138" spans="1:1" x14ac:dyDescent="0.3">
      <c r="A138" s="30"/>
    </row>
    <row r="139" spans="1:1" x14ac:dyDescent="0.3">
      <c r="A139" s="30"/>
    </row>
    <row r="140" spans="1:1" x14ac:dyDescent="0.3">
      <c r="A140" s="30"/>
    </row>
    <row r="141" spans="1:1" x14ac:dyDescent="0.3">
      <c r="A141" s="30"/>
    </row>
    <row r="142" spans="1:1" x14ac:dyDescent="0.3">
      <c r="A142" s="30"/>
    </row>
    <row r="143" spans="1:1" x14ac:dyDescent="0.3">
      <c r="A143" s="30"/>
    </row>
    <row r="144" spans="1:1" x14ac:dyDescent="0.3">
      <c r="A144" s="30"/>
    </row>
    <row r="145" spans="1:1" x14ac:dyDescent="0.3">
      <c r="A145" s="30"/>
    </row>
    <row r="146" spans="1:1" x14ac:dyDescent="0.3">
      <c r="A146" s="30"/>
    </row>
    <row r="147" spans="1:1" x14ac:dyDescent="0.3">
      <c r="A147" s="30"/>
    </row>
    <row r="148" spans="1:1" x14ac:dyDescent="0.3">
      <c r="A148" s="30"/>
    </row>
    <row r="149" spans="1:1" x14ac:dyDescent="0.3">
      <c r="A149" s="30"/>
    </row>
    <row r="150" spans="1:1" x14ac:dyDescent="0.3">
      <c r="A150" s="30"/>
    </row>
    <row r="151" spans="1:1" x14ac:dyDescent="0.3">
      <c r="A151" s="30"/>
    </row>
    <row r="152" spans="1:1" x14ac:dyDescent="0.3">
      <c r="A152" s="30"/>
    </row>
    <row r="153" spans="1:1" x14ac:dyDescent="0.3">
      <c r="A153" s="30"/>
    </row>
    <row r="154" spans="1:1" x14ac:dyDescent="0.3">
      <c r="A154" s="30"/>
    </row>
    <row r="155" spans="1:1" x14ac:dyDescent="0.3">
      <c r="A155" s="30"/>
    </row>
    <row r="156" spans="1:1" x14ac:dyDescent="0.3">
      <c r="A156" s="30"/>
    </row>
    <row r="157" spans="1:1" x14ac:dyDescent="0.3">
      <c r="A157" s="30"/>
    </row>
    <row r="158" spans="1:1" x14ac:dyDescent="0.3">
      <c r="A158" s="30"/>
    </row>
    <row r="159" spans="1:1" x14ac:dyDescent="0.3">
      <c r="A159" s="30"/>
    </row>
    <row r="160" spans="1:1" x14ac:dyDescent="0.3">
      <c r="A160" s="30"/>
    </row>
    <row r="161" spans="1:1" x14ac:dyDescent="0.3">
      <c r="A161" s="30"/>
    </row>
    <row r="162" spans="1:1" x14ac:dyDescent="0.3">
      <c r="A162" s="30"/>
    </row>
    <row r="163" spans="1:1" x14ac:dyDescent="0.3">
      <c r="A163" s="30"/>
    </row>
    <row r="164" spans="1:1" x14ac:dyDescent="0.3">
      <c r="A164" s="30"/>
    </row>
    <row r="165" spans="1:1" x14ac:dyDescent="0.3">
      <c r="A165" s="30"/>
    </row>
    <row r="166" spans="1:1" x14ac:dyDescent="0.3">
      <c r="A166" s="30"/>
    </row>
    <row r="167" spans="1:1" x14ac:dyDescent="0.3">
      <c r="A167" s="30"/>
    </row>
    <row r="168" spans="1:1" x14ac:dyDescent="0.3">
      <c r="A168" s="30"/>
    </row>
    <row r="169" spans="1:1" x14ac:dyDescent="0.3">
      <c r="A169" s="30"/>
    </row>
    <row r="170" spans="1:1" x14ac:dyDescent="0.3">
      <c r="A170" s="30"/>
    </row>
    <row r="171" spans="1:1" x14ac:dyDescent="0.3">
      <c r="A171" s="30"/>
    </row>
    <row r="172" spans="1:1" x14ac:dyDescent="0.3">
      <c r="A172" s="30"/>
    </row>
    <row r="173" spans="1:1" x14ac:dyDescent="0.3">
      <c r="A173" s="30"/>
    </row>
    <row r="174" spans="1:1" x14ac:dyDescent="0.3">
      <c r="A174" s="30"/>
    </row>
    <row r="175" spans="1:1" x14ac:dyDescent="0.3">
      <c r="A175" s="30"/>
    </row>
    <row r="176" spans="1:1" x14ac:dyDescent="0.3">
      <c r="A176" s="30"/>
    </row>
    <row r="177" spans="1:14" x14ac:dyDescent="0.3">
      <c r="A177" s="30"/>
    </row>
    <row r="178" spans="1:14" x14ac:dyDescent="0.3">
      <c r="A178" s="30"/>
    </row>
    <row r="179" spans="1:14" x14ac:dyDescent="0.3">
      <c r="A179" s="30"/>
    </row>
    <row r="180" spans="1:14" x14ac:dyDescent="0.3">
      <c r="A180" s="30"/>
    </row>
    <row r="181" spans="1:14" x14ac:dyDescent="0.3">
      <c r="A181" s="30"/>
    </row>
    <row r="182" spans="1:14" x14ac:dyDescent="0.3">
      <c r="A182" s="30"/>
    </row>
    <row r="183" spans="1:14" x14ac:dyDescent="0.3">
      <c r="A183" s="30"/>
    </row>
    <row r="184" spans="1:14" x14ac:dyDescent="0.3">
      <c r="A184" s="30"/>
    </row>
    <row r="185" spans="1:14" x14ac:dyDescent="0.3">
      <c r="A185" s="30"/>
    </row>
    <row r="186" spans="1:14" x14ac:dyDescent="0.3">
      <c r="A186" s="30"/>
    </row>
    <row r="187" spans="1:14" x14ac:dyDescent="0.3">
      <c r="A187" s="30"/>
    </row>
    <row r="188" spans="1:14" x14ac:dyDescent="0.3">
      <c r="A188" s="30"/>
    </row>
    <row r="189" spans="1:14" x14ac:dyDescent="0.3">
      <c r="A189" s="30"/>
      <c r="N189" s="30"/>
    </row>
    <row r="190" spans="1:14" x14ac:dyDescent="0.3">
      <c r="A190" s="30"/>
    </row>
    <row r="191" spans="1:14" x14ac:dyDescent="0.3">
      <c r="A191" s="30"/>
    </row>
    <row r="192" spans="1:14" x14ac:dyDescent="0.3">
      <c r="A192" s="30"/>
    </row>
    <row r="193" spans="1:14" x14ac:dyDescent="0.3">
      <c r="A193" s="30"/>
    </row>
    <row r="194" spans="1:14" x14ac:dyDescent="0.3">
      <c r="A194" s="30"/>
    </row>
    <row r="195" spans="1:14" x14ac:dyDescent="0.3">
      <c r="A195" s="30"/>
    </row>
    <row r="196" spans="1:14" x14ac:dyDescent="0.3">
      <c r="A196" s="30"/>
    </row>
    <row r="197" spans="1:14" x14ac:dyDescent="0.3">
      <c r="A197" s="30"/>
    </row>
    <row r="198" spans="1:14" x14ac:dyDescent="0.3">
      <c r="A198" s="30"/>
      <c r="N198" s="30"/>
    </row>
    <row r="199" spans="1:14" x14ac:dyDescent="0.3">
      <c r="A199" s="30"/>
    </row>
    <row r="200" spans="1:14" x14ac:dyDescent="0.3">
      <c r="A200" s="30"/>
    </row>
    <row r="201" spans="1:14" x14ac:dyDescent="0.3">
      <c r="A201" s="30"/>
    </row>
    <row r="202" spans="1:14" x14ac:dyDescent="0.3">
      <c r="A202" s="30"/>
    </row>
    <row r="203" spans="1:14" x14ac:dyDescent="0.3">
      <c r="A203" s="30"/>
    </row>
    <row r="204" spans="1:14" x14ac:dyDescent="0.3">
      <c r="A204" s="30"/>
    </row>
    <row r="205" spans="1:14" x14ac:dyDescent="0.3">
      <c r="A205" s="30"/>
    </row>
    <row r="206" spans="1:14" x14ac:dyDescent="0.3">
      <c r="A206" s="30"/>
    </row>
    <row r="207" spans="1:14" x14ac:dyDescent="0.3">
      <c r="A207" s="30"/>
    </row>
    <row r="208" spans="1:14" x14ac:dyDescent="0.3">
      <c r="A208" s="30"/>
    </row>
    <row r="209" spans="1:1" x14ac:dyDescent="0.3">
      <c r="A209" s="30"/>
    </row>
    <row r="210" spans="1:1" x14ac:dyDescent="0.3">
      <c r="A210" s="30"/>
    </row>
    <row r="211" spans="1:1" x14ac:dyDescent="0.3">
      <c r="A211" s="30"/>
    </row>
    <row r="212" spans="1:1" x14ac:dyDescent="0.3">
      <c r="A212" s="30"/>
    </row>
    <row r="213" spans="1:1" x14ac:dyDescent="0.3">
      <c r="A213" s="30"/>
    </row>
    <row r="214" spans="1:1" x14ac:dyDescent="0.3">
      <c r="A214" s="30"/>
    </row>
    <row r="215" spans="1:1" x14ac:dyDescent="0.3">
      <c r="A215" s="30"/>
    </row>
    <row r="216" spans="1:1" x14ac:dyDescent="0.3">
      <c r="A216" s="30"/>
    </row>
    <row r="217" spans="1:1" x14ac:dyDescent="0.3">
      <c r="A217" s="30"/>
    </row>
    <row r="218" spans="1:1" x14ac:dyDescent="0.3">
      <c r="A218" s="30"/>
    </row>
    <row r="219" spans="1:1" x14ac:dyDescent="0.3">
      <c r="A219" s="30"/>
    </row>
    <row r="220" spans="1:1" x14ac:dyDescent="0.3">
      <c r="A220" s="30"/>
    </row>
    <row r="221" spans="1:1" x14ac:dyDescent="0.3">
      <c r="A221" s="30"/>
    </row>
    <row r="222" spans="1:1" x14ac:dyDescent="0.3">
      <c r="A222" s="30"/>
    </row>
    <row r="223" spans="1:1" x14ac:dyDescent="0.3">
      <c r="A223" s="30"/>
    </row>
    <row r="224" spans="1:1" x14ac:dyDescent="0.3">
      <c r="A224" s="30"/>
    </row>
    <row r="225" spans="1:1" x14ac:dyDescent="0.3">
      <c r="A225" s="30"/>
    </row>
    <row r="226" spans="1:1" x14ac:dyDescent="0.3">
      <c r="A226" s="30"/>
    </row>
    <row r="227" spans="1:1" x14ac:dyDescent="0.3">
      <c r="A227" s="30"/>
    </row>
    <row r="228" spans="1:1" x14ac:dyDescent="0.3">
      <c r="A228" s="30"/>
    </row>
    <row r="229" spans="1:1" x14ac:dyDescent="0.3">
      <c r="A229" s="30"/>
    </row>
    <row r="230" spans="1:1" x14ac:dyDescent="0.3">
      <c r="A230" s="30"/>
    </row>
    <row r="231" spans="1:1" x14ac:dyDescent="0.3">
      <c r="A231" s="30"/>
    </row>
    <row r="232" spans="1:1" x14ac:dyDescent="0.3">
      <c r="A232" s="30"/>
    </row>
    <row r="233" spans="1:1" x14ac:dyDescent="0.3">
      <c r="A233" s="30"/>
    </row>
    <row r="234" spans="1:1" x14ac:dyDescent="0.3">
      <c r="A234" s="30"/>
    </row>
    <row r="235" spans="1:1" x14ac:dyDescent="0.3">
      <c r="A235" s="30"/>
    </row>
    <row r="236" spans="1:1" x14ac:dyDescent="0.3">
      <c r="A236" s="30"/>
    </row>
    <row r="237" spans="1:1" x14ac:dyDescent="0.3">
      <c r="A237" s="30"/>
    </row>
    <row r="238" spans="1:1" x14ac:dyDescent="0.3">
      <c r="A238" s="30"/>
    </row>
    <row r="239" spans="1:1" x14ac:dyDescent="0.3">
      <c r="A239" s="30"/>
    </row>
    <row r="240" spans="1:1" x14ac:dyDescent="0.3">
      <c r="A240" s="30"/>
    </row>
    <row r="241" spans="1:1" x14ac:dyDescent="0.3">
      <c r="A241" s="30"/>
    </row>
    <row r="242" spans="1:1" x14ac:dyDescent="0.3">
      <c r="A242" s="30"/>
    </row>
    <row r="243" spans="1:1" x14ac:dyDescent="0.3">
      <c r="A243" s="30"/>
    </row>
    <row r="244" spans="1:1" x14ac:dyDescent="0.3">
      <c r="A244" s="30"/>
    </row>
    <row r="245" spans="1:1" x14ac:dyDescent="0.3">
      <c r="A245" s="30"/>
    </row>
    <row r="246" spans="1:1" x14ac:dyDescent="0.3">
      <c r="A246" s="30"/>
    </row>
    <row r="247" spans="1:1" x14ac:dyDescent="0.3">
      <c r="A247" s="30"/>
    </row>
    <row r="248" spans="1:1" x14ac:dyDescent="0.3">
      <c r="A248" s="30"/>
    </row>
    <row r="249" spans="1:1" x14ac:dyDescent="0.3">
      <c r="A249" s="30"/>
    </row>
    <row r="250" spans="1:1" x14ac:dyDescent="0.3">
      <c r="A250" s="30"/>
    </row>
    <row r="251" spans="1:1" x14ac:dyDescent="0.3">
      <c r="A251" s="30"/>
    </row>
    <row r="252" spans="1:1" x14ac:dyDescent="0.3">
      <c r="A252" s="30"/>
    </row>
    <row r="253" spans="1:1" x14ac:dyDescent="0.3">
      <c r="A253" s="30"/>
    </row>
    <row r="254" spans="1:1" x14ac:dyDescent="0.3">
      <c r="A254" s="30"/>
    </row>
    <row r="255" spans="1:1" x14ac:dyDescent="0.3">
      <c r="A255" s="30"/>
    </row>
    <row r="256" spans="1:1" x14ac:dyDescent="0.3">
      <c r="A256" s="30"/>
    </row>
    <row r="257" spans="1:1" x14ac:dyDescent="0.3">
      <c r="A257" s="30"/>
    </row>
    <row r="258" spans="1:1" x14ac:dyDescent="0.3">
      <c r="A258" s="30"/>
    </row>
    <row r="259" spans="1:1" x14ac:dyDescent="0.3">
      <c r="A259" s="30"/>
    </row>
    <row r="260" spans="1:1" x14ac:dyDescent="0.3">
      <c r="A260" s="30"/>
    </row>
    <row r="261" spans="1:1" x14ac:dyDescent="0.3">
      <c r="A261" s="30"/>
    </row>
    <row r="262" spans="1:1" x14ac:dyDescent="0.3">
      <c r="A262" s="30"/>
    </row>
    <row r="263" spans="1:1" x14ac:dyDescent="0.3">
      <c r="A263" s="30"/>
    </row>
    <row r="264" spans="1:1" x14ac:dyDescent="0.3">
      <c r="A264" s="30"/>
    </row>
    <row r="265" spans="1:1" x14ac:dyDescent="0.3">
      <c r="A265" s="30"/>
    </row>
    <row r="266" spans="1:1" x14ac:dyDescent="0.3">
      <c r="A266" s="30"/>
    </row>
    <row r="267" spans="1:1" x14ac:dyDescent="0.3">
      <c r="A267" s="30"/>
    </row>
    <row r="268" spans="1:1" x14ac:dyDescent="0.3">
      <c r="A268" s="30"/>
    </row>
    <row r="269" spans="1:1" x14ac:dyDescent="0.3">
      <c r="A269" s="30"/>
    </row>
    <row r="270" spans="1:1" x14ac:dyDescent="0.3">
      <c r="A270" s="30"/>
    </row>
    <row r="271" spans="1:1" x14ac:dyDescent="0.3">
      <c r="A271" s="30"/>
    </row>
    <row r="272" spans="1:1" x14ac:dyDescent="0.3">
      <c r="A272" s="30"/>
    </row>
    <row r="273" spans="1:1" x14ac:dyDescent="0.3">
      <c r="A273" s="30"/>
    </row>
    <row r="274" spans="1:1" x14ac:dyDescent="0.3">
      <c r="A274" s="30"/>
    </row>
    <row r="275" spans="1:1" x14ac:dyDescent="0.3">
      <c r="A275" s="30"/>
    </row>
    <row r="276" spans="1:1" x14ac:dyDescent="0.3">
      <c r="A276" s="30"/>
    </row>
    <row r="277" spans="1:1" x14ac:dyDescent="0.3">
      <c r="A277" s="30"/>
    </row>
    <row r="278" spans="1:1" x14ac:dyDescent="0.3">
      <c r="A278" s="30"/>
    </row>
    <row r="279" spans="1:1" x14ac:dyDescent="0.3">
      <c r="A279" s="30"/>
    </row>
    <row r="280" spans="1:1" x14ac:dyDescent="0.3">
      <c r="A280" s="30"/>
    </row>
    <row r="281" spans="1:1" x14ac:dyDescent="0.3">
      <c r="A281" s="30"/>
    </row>
  </sheetData>
  <mergeCells count="2">
    <mergeCell ref="A1:O1"/>
    <mergeCell ref="X2:Z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7768-D0FC-4914-A000-66B4FFFBB281}">
  <dimension ref="A1:AA22"/>
  <sheetViews>
    <sheetView topLeftCell="U3" workbookViewId="0">
      <selection activeCell="V19" sqref="V19"/>
    </sheetView>
  </sheetViews>
  <sheetFormatPr defaultRowHeight="14.4" x14ac:dyDescent="0.3"/>
  <cols>
    <col min="1" max="1" width="10.6640625" bestFit="1" customWidth="1"/>
    <col min="22" max="22" width="59.109375" bestFit="1" customWidth="1"/>
    <col min="23" max="25" width="12.44140625" customWidth="1"/>
  </cols>
  <sheetData>
    <row r="1" spans="1:27" ht="25.8" x14ac:dyDescent="0.5">
      <c r="A1" s="48" t="s">
        <v>121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3"/>
      <c r="Q1" s="43"/>
      <c r="R1" s="43"/>
      <c r="S1" s="43"/>
      <c r="T1" s="43"/>
    </row>
    <row r="2" spans="1:27" ht="15" thickBot="1" x14ac:dyDescent="0.35">
      <c r="W2" s="49" t="s">
        <v>84</v>
      </c>
      <c r="X2" s="50"/>
      <c r="Y2" s="50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44" t="s">
        <v>122</v>
      </c>
      <c r="Q3" s="44" t="s">
        <v>123</v>
      </c>
      <c r="R3" s="44" t="s">
        <v>124</v>
      </c>
      <c r="S3" s="44" t="s">
        <v>125</v>
      </c>
      <c r="T3" s="44"/>
      <c r="V3" s="13" t="str">
        <f>B4</f>
        <v>Law Office of Kirsty Pickering</v>
      </c>
      <c r="W3" s="2" t="s">
        <v>19</v>
      </c>
      <c r="X3" s="2" t="s">
        <v>80</v>
      </c>
      <c r="Y3" s="2" t="s">
        <v>81</v>
      </c>
      <c r="Z3" s="16" t="s">
        <v>87</v>
      </c>
    </row>
    <row r="4" spans="1:27" x14ac:dyDescent="0.3">
      <c r="A4" s="30">
        <v>45313</v>
      </c>
      <c r="B4" s="25" t="s">
        <v>96</v>
      </c>
      <c r="C4" t="s">
        <v>16</v>
      </c>
      <c r="D4" t="s">
        <v>23</v>
      </c>
      <c r="E4" t="s">
        <v>91</v>
      </c>
      <c r="G4" t="s">
        <v>79</v>
      </c>
      <c r="H4" t="s">
        <v>19</v>
      </c>
      <c r="I4" t="s">
        <v>20</v>
      </c>
      <c r="J4">
        <v>0.8</v>
      </c>
      <c r="L4">
        <v>282.39999999999998</v>
      </c>
      <c r="M4" t="s">
        <v>21</v>
      </c>
      <c r="P4" t="s">
        <v>79</v>
      </c>
      <c r="Q4" t="s">
        <v>164</v>
      </c>
      <c r="R4" t="s">
        <v>165</v>
      </c>
      <c r="S4" t="s">
        <v>21</v>
      </c>
      <c r="U4" s="35" t="s">
        <v>228</v>
      </c>
      <c r="V4" s="34" t="s">
        <v>91</v>
      </c>
      <c r="W4" s="4">
        <f>SUMIFS($J$4:$J$18,$E$4:$E$18,$V4,$H$4:$H$18,W$3)</f>
        <v>15.200000000000003</v>
      </c>
      <c r="X4" s="37">
        <f t="shared" ref="X4:Y4" si="0">SUMIFS($J$4:$J$18,$E$4:$E$18,$V4,$H$4:$H$18,X$3)</f>
        <v>0</v>
      </c>
      <c r="Y4" s="37">
        <f t="shared" si="0"/>
        <v>0</v>
      </c>
      <c r="Z4">
        <f>SUM(W4:Y4)</f>
        <v>15.200000000000003</v>
      </c>
      <c r="AA4" t="s">
        <v>95</v>
      </c>
    </row>
    <row r="5" spans="1:27" x14ac:dyDescent="0.3">
      <c r="A5" s="30">
        <v>45308</v>
      </c>
      <c r="B5" s="25" t="s">
        <v>96</v>
      </c>
      <c r="C5" t="s">
        <v>16</v>
      </c>
      <c r="D5" t="s">
        <v>23</v>
      </c>
      <c r="E5" t="s">
        <v>91</v>
      </c>
      <c r="G5" t="s">
        <v>79</v>
      </c>
      <c r="H5" t="s">
        <v>19</v>
      </c>
      <c r="I5" t="s">
        <v>20</v>
      </c>
      <c r="J5">
        <v>2.4</v>
      </c>
      <c r="L5">
        <v>282.39999999999998</v>
      </c>
      <c r="M5" t="s">
        <v>21</v>
      </c>
      <c r="P5" t="s">
        <v>79</v>
      </c>
      <c r="Q5" t="s">
        <v>164</v>
      </c>
      <c r="R5" t="s">
        <v>165</v>
      </c>
      <c r="S5" t="s">
        <v>21</v>
      </c>
      <c r="V5" s="5" t="s">
        <v>82</v>
      </c>
      <c r="W5" s="6">
        <f t="shared" ref="W5:Y10" si="1">SUMIFS($J$4:$J$18,$E$4:$E$18,$V5,$H$4:$H$18,W$3)</f>
        <v>0</v>
      </c>
      <c r="X5" s="39">
        <f t="shared" si="1"/>
        <v>0</v>
      </c>
      <c r="Y5" s="39">
        <f t="shared" si="1"/>
        <v>0</v>
      </c>
      <c r="Z5">
        <f>SUM(W5:Y5)</f>
        <v>0</v>
      </c>
    </row>
    <row r="6" spans="1:27" x14ac:dyDescent="0.3">
      <c r="A6" s="30">
        <v>45309</v>
      </c>
      <c r="B6" s="25" t="s">
        <v>96</v>
      </c>
      <c r="C6" t="s">
        <v>16</v>
      </c>
      <c r="D6" t="s">
        <v>23</v>
      </c>
      <c r="E6" t="s">
        <v>91</v>
      </c>
      <c r="G6" t="s">
        <v>79</v>
      </c>
      <c r="H6" t="s">
        <v>19</v>
      </c>
      <c r="I6" t="s">
        <v>20</v>
      </c>
      <c r="J6">
        <v>0.3</v>
      </c>
      <c r="L6">
        <v>282.39999999999998</v>
      </c>
      <c r="M6" t="s">
        <v>21</v>
      </c>
      <c r="P6" t="s">
        <v>79</v>
      </c>
      <c r="Q6" t="s">
        <v>164</v>
      </c>
      <c r="R6" t="s">
        <v>165</v>
      </c>
      <c r="S6" t="s">
        <v>21</v>
      </c>
      <c r="V6" s="5" t="s">
        <v>17</v>
      </c>
      <c r="W6" s="6">
        <f t="shared" si="1"/>
        <v>0</v>
      </c>
      <c r="X6" s="39">
        <f t="shared" si="1"/>
        <v>0</v>
      </c>
      <c r="Y6" s="39">
        <f t="shared" si="1"/>
        <v>0</v>
      </c>
      <c r="Z6">
        <f t="shared" ref="Z6:Z10" si="2">SUM(W6:Y6)</f>
        <v>0</v>
      </c>
    </row>
    <row r="7" spans="1:27" x14ac:dyDescent="0.3">
      <c r="A7" s="30">
        <v>45314</v>
      </c>
      <c r="B7" s="25" t="s">
        <v>96</v>
      </c>
      <c r="C7" t="s">
        <v>16</v>
      </c>
      <c r="D7" t="s">
        <v>23</v>
      </c>
      <c r="E7" t="s">
        <v>91</v>
      </c>
      <c r="G7" t="s">
        <v>79</v>
      </c>
      <c r="H7" t="s">
        <v>19</v>
      </c>
      <c r="I7" t="s">
        <v>20</v>
      </c>
      <c r="J7">
        <v>2.4</v>
      </c>
      <c r="L7">
        <v>282.39999999999998</v>
      </c>
      <c r="M7" t="s">
        <v>21</v>
      </c>
      <c r="P7" t="s">
        <v>79</v>
      </c>
      <c r="Q7" t="s">
        <v>164</v>
      </c>
      <c r="R7" t="s">
        <v>165</v>
      </c>
      <c r="S7" t="s">
        <v>21</v>
      </c>
      <c r="V7" s="5" t="s">
        <v>26</v>
      </c>
      <c r="W7" s="6">
        <f t="shared" si="1"/>
        <v>0</v>
      </c>
      <c r="X7" s="39">
        <f t="shared" si="1"/>
        <v>0</v>
      </c>
      <c r="Y7" s="39">
        <f t="shared" si="1"/>
        <v>0</v>
      </c>
      <c r="Z7">
        <f t="shared" si="2"/>
        <v>0</v>
      </c>
    </row>
    <row r="8" spans="1:27" x14ac:dyDescent="0.3">
      <c r="A8" s="30">
        <v>45321</v>
      </c>
      <c r="B8" s="25" t="s">
        <v>96</v>
      </c>
      <c r="C8" t="s">
        <v>16</v>
      </c>
      <c r="D8" t="s">
        <v>23</v>
      </c>
      <c r="E8" t="s">
        <v>91</v>
      </c>
      <c r="G8" t="s">
        <v>79</v>
      </c>
      <c r="H8" t="s">
        <v>19</v>
      </c>
      <c r="I8" t="s">
        <v>20</v>
      </c>
      <c r="J8">
        <v>2.2000000000000002</v>
      </c>
      <c r="L8">
        <v>282.39999999999998</v>
      </c>
      <c r="M8" t="s">
        <v>21</v>
      </c>
      <c r="P8" t="s">
        <v>79</v>
      </c>
      <c r="Q8" t="s">
        <v>164</v>
      </c>
      <c r="R8" t="s">
        <v>165</v>
      </c>
      <c r="S8" t="s">
        <v>21</v>
      </c>
      <c r="V8" s="5" t="s">
        <v>49</v>
      </c>
      <c r="W8" s="6">
        <f t="shared" si="1"/>
        <v>0</v>
      </c>
      <c r="X8" s="39">
        <f t="shared" si="1"/>
        <v>0</v>
      </c>
      <c r="Y8" s="39">
        <f t="shared" si="1"/>
        <v>0</v>
      </c>
      <c r="Z8">
        <f t="shared" si="2"/>
        <v>0</v>
      </c>
    </row>
    <row r="9" spans="1:27" x14ac:dyDescent="0.3">
      <c r="A9" s="30">
        <v>45318</v>
      </c>
      <c r="B9" s="25" t="s">
        <v>96</v>
      </c>
      <c r="C9" t="s">
        <v>16</v>
      </c>
      <c r="D9" t="s">
        <v>23</v>
      </c>
      <c r="E9" t="s">
        <v>91</v>
      </c>
      <c r="G9" t="s">
        <v>79</v>
      </c>
      <c r="H9" t="s">
        <v>19</v>
      </c>
      <c r="I9" t="s">
        <v>20</v>
      </c>
      <c r="J9">
        <v>1.8</v>
      </c>
      <c r="L9">
        <v>282.39999999999998</v>
      </c>
      <c r="M9" t="s">
        <v>21</v>
      </c>
      <c r="P9" t="s">
        <v>79</v>
      </c>
      <c r="Q9" t="s">
        <v>164</v>
      </c>
      <c r="R9" t="s">
        <v>165</v>
      </c>
      <c r="S9" t="s">
        <v>21</v>
      </c>
      <c r="V9" s="5" t="s">
        <v>53</v>
      </c>
      <c r="W9" s="6">
        <f t="shared" si="1"/>
        <v>0</v>
      </c>
      <c r="X9" s="39">
        <f t="shared" si="1"/>
        <v>0</v>
      </c>
      <c r="Y9" s="39">
        <f t="shared" si="1"/>
        <v>0</v>
      </c>
      <c r="Z9">
        <f t="shared" si="2"/>
        <v>0</v>
      </c>
    </row>
    <row r="10" spans="1:27" x14ac:dyDescent="0.3">
      <c r="A10" s="30">
        <v>45318</v>
      </c>
      <c r="B10" s="25" t="s">
        <v>96</v>
      </c>
      <c r="C10" t="s">
        <v>16</v>
      </c>
      <c r="D10" t="s">
        <v>23</v>
      </c>
      <c r="E10" t="s">
        <v>91</v>
      </c>
      <c r="G10" t="s">
        <v>79</v>
      </c>
      <c r="H10" t="s">
        <v>19</v>
      </c>
      <c r="I10" t="s">
        <v>20</v>
      </c>
      <c r="J10">
        <v>0.8</v>
      </c>
      <c r="L10">
        <v>282.39999999999998</v>
      </c>
      <c r="M10" t="s">
        <v>21</v>
      </c>
      <c r="P10" t="s">
        <v>79</v>
      </c>
      <c r="Q10" t="s">
        <v>164</v>
      </c>
      <c r="R10" t="s">
        <v>165</v>
      </c>
      <c r="S10" t="s">
        <v>21</v>
      </c>
      <c r="V10" s="5" t="s">
        <v>68</v>
      </c>
      <c r="W10" s="6">
        <f t="shared" si="1"/>
        <v>0</v>
      </c>
      <c r="X10" s="39">
        <f t="shared" si="1"/>
        <v>0</v>
      </c>
      <c r="Y10" s="39">
        <f t="shared" si="1"/>
        <v>0</v>
      </c>
      <c r="Z10">
        <f t="shared" si="2"/>
        <v>0</v>
      </c>
    </row>
    <row r="11" spans="1:27" x14ac:dyDescent="0.3">
      <c r="A11" s="30">
        <v>45350</v>
      </c>
      <c r="B11" t="s">
        <v>96</v>
      </c>
      <c r="C11" t="s">
        <v>16</v>
      </c>
      <c r="D11" t="s">
        <v>23</v>
      </c>
      <c r="E11" t="s">
        <v>91</v>
      </c>
      <c r="G11" t="s">
        <v>79</v>
      </c>
      <c r="H11" t="s">
        <v>19</v>
      </c>
      <c r="I11" t="s">
        <v>20</v>
      </c>
      <c r="J11">
        <v>0.3</v>
      </c>
      <c r="L11">
        <v>282.39999999999998</v>
      </c>
      <c r="M11" t="s">
        <v>21</v>
      </c>
      <c r="P11" t="s">
        <v>79</v>
      </c>
      <c r="Q11" t="s">
        <v>164</v>
      </c>
      <c r="R11" t="s">
        <v>165</v>
      </c>
      <c r="S11" t="s">
        <v>21</v>
      </c>
    </row>
    <row r="12" spans="1:27" ht="15" thickBot="1" x14ac:dyDescent="0.35">
      <c r="A12" s="30">
        <v>45369</v>
      </c>
      <c r="B12" t="s">
        <v>96</v>
      </c>
      <c r="C12" t="s">
        <v>16</v>
      </c>
      <c r="D12" t="s">
        <v>23</v>
      </c>
      <c r="E12" t="s">
        <v>91</v>
      </c>
      <c r="G12" t="s">
        <v>79</v>
      </c>
      <c r="H12" t="s">
        <v>19</v>
      </c>
      <c r="I12" t="s">
        <v>20</v>
      </c>
      <c r="J12">
        <v>1.5</v>
      </c>
      <c r="L12">
        <v>282.39999999999998</v>
      </c>
      <c r="M12" t="s">
        <v>21</v>
      </c>
      <c r="P12" t="s">
        <v>79</v>
      </c>
      <c r="Q12" t="s">
        <v>164</v>
      </c>
      <c r="R12" t="s">
        <v>165</v>
      </c>
      <c r="S12" t="s">
        <v>21</v>
      </c>
      <c r="V12" s="15" t="s">
        <v>85</v>
      </c>
      <c r="W12" s="49" t="s">
        <v>86</v>
      </c>
      <c r="X12" s="50"/>
      <c r="Y12" s="50"/>
    </row>
    <row r="13" spans="1:27" ht="15" thickBot="1" x14ac:dyDescent="0.35">
      <c r="A13" s="30">
        <v>45371</v>
      </c>
      <c r="B13" t="s">
        <v>96</v>
      </c>
      <c r="C13" t="s">
        <v>16</v>
      </c>
      <c r="D13" t="s">
        <v>23</v>
      </c>
      <c r="E13" t="s">
        <v>91</v>
      </c>
      <c r="G13" t="s">
        <v>79</v>
      </c>
      <c r="H13" t="s">
        <v>19</v>
      </c>
      <c r="I13" t="s">
        <v>20</v>
      </c>
      <c r="J13">
        <v>0.3</v>
      </c>
      <c r="L13">
        <v>282.39999999999998</v>
      </c>
      <c r="M13" t="s">
        <v>21</v>
      </c>
      <c r="P13" t="s">
        <v>79</v>
      </c>
      <c r="Q13" t="s">
        <v>164</v>
      </c>
      <c r="R13" t="s">
        <v>165</v>
      </c>
      <c r="S13" t="s">
        <v>21</v>
      </c>
      <c r="V13" s="13" t="str">
        <f>V3</f>
        <v>Law Office of Kirsty Pickering</v>
      </c>
      <c r="W13" s="2" t="str">
        <f>W3</f>
        <v>Attorney</v>
      </c>
      <c r="X13" s="2" t="str">
        <f>X3</f>
        <v>Investigator</v>
      </c>
      <c r="Y13" s="2" t="str">
        <f>Y3</f>
        <v>Expert</v>
      </c>
      <c r="Z13" s="16" t="s">
        <v>87</v>
      </c>
    </row>
    <row r="14" spans="1:27" x14ac:dyDescent="0.3">
      <c r="A14" s="30">
        <v>45377</v>
      </c>
      <c r="B14" t="s">
        <v>96</v>
      </c>
      <c r="C14" t="s">
        <v>16</v>
      </c>
      <c r="D14" t="s">
        <v>23</v>
      </c>
      <c r="E14" t="s">
        <v>91</v>
      </c>
      <c r="G14" t="s">
        <v>79</v>
      </c>
      <c r="H14" t="s">
        <v>19</v>
      </c>
      <c r="I14" t="s">
        <v>20</v>
      </c>
      <c r="J14">
        <v>0.3</v>
      </c>
      <c r="L14">
        <v>282.39999999999998</v>
      </c>
      <c r="M14" t="s">
        <v>21</v>
      </c>
      <c r="P14" t="s">
        <v>79</v>
      </c>
      <c r="Q14" t="s">
        <v>164</v>
      </c>
      <c r="R14" t="s">
        <v>165</v>
      </c>
      <c r="S14" t="s">
        <v>21</v>
      </c>
      <c r="V14" s="18" t="s">
        <v>46</v>
      </c>
      <c r="W14" s="21">
        <f>SUMIFS($J$4:$J$281,$E$4:$E$281,$Y13,$H$4:$H$281,X$3)</f>
        <v>0</v>
      </c>
      <c r="X14" s="21"/>
      <c r="Y14" s="21">
        <f>SUMIFS($J$4:$J$281,$E$4:$E$281,$Y13,$H$4:$H$281,Y$3)</f>
        <v>0</v>
      </c>
      <c r="Z14">
        <f>SUM(W14:Y14)</f>
        <v>0</v>
      </c>
    </row>
    <row r="15" spans="1:27" ht="15" thickBot="1" x14ac:dyDescent="0.35">
      <c r="A15" s="30">
        <v>45370</v>
      </c>
      <c r="B15" t="s">
        <v>96</v>
      </c>
      <c r="C15" t="s">
        <v>16</v>
      </c>
      <c r="D15" t="s">
        <v>23</v>
      </c>
      <c r="E15" t="s">
        <v>91</v>
      </c>
      <c r="G15" t="s">
        <v>79</v>
      </c>
      <c r="H15" t="s">
        <v>19</v>
      </c>
      <c r="I15" t="s">
        <v>20</v>
      </c>
      <c r="J15">
        <v>0.5</v>
      </c>
      <c r="L15">
        <v>282.39999999999998</v>
      </c>
      <c r="M15" t="s">
        <v>21</v>
      </c>
      <c r="P15" t="s">
        <v>79</v>
      </c>
      <c r="Q15" t="s">
        <v>164</v>
      </c>
      <c r="R15" t="s">
        <v>165</v>
      </c>
      <c r="S15" t="s">
        <v>21</v>
      </c>
      <c r="V15" s="19" t="s">
        <v>88</v>
      </c>
      <c r="W15" s="31" t="s">
        <v>95</v>
      </c>
      <c r="X15" s="32" t="s">
        <v>92</v>
      </c>
      <c r="Y15" s="33" t="s">
        <v>92</v>
      </c>
      <c r="Z15" s="20">
        <f>SUM(V15:Y15)</f>
        <v>0</v>
      </c>
    </row>
    <row r="16" spans="1:27" x14ac:dyDescent="0.3">
      <c r="A16" s="30">
        <v>45376</v>
      </c>
      <c r="B16" t="s">
        <v>96</v>
      </c>
      <c r="C16" t="s">
        <v>16</v>
      </c>
      <c r="D16" t="s">
        <v>23</v>
      </c>
      <c r="E16" t="s">
        <v>91</v>
      </c>
      <c r="G16" t="s">
        <v>79</v>
      </c>
      <c r="H16" t="s">
        <v>19</v>
      </c>
      <c r="I16" t="s">
        <v>20</v>
      </c>
      <c r="J16">
        <v>1.2</v>
      </c>
      <c r="L16">
        <v>282.39999999999998</v>
      </c>
      <c r="M16" t="s">
        <v>21</v>
      </c>
      <c r="P16" t="s">
        <v>79</v>
      </c>
      <c r="Q16" t="s">
        <v>164</v>
      </c>
      <c r="R16" t="s">
        <v>165</v>
      </c>
      <c r="S16" t="s">
        <v>21</v>
      </c>
      <c r="V16" s="29" t="s">
        <v>89</v>
      </c>
      <c r="W16" s="14">
        <f>SUM(W14:W15)</f>
        <v>0</v>
      </c>
      <c r="X16" s="14">
        <f t="shared" ref="X16:Y16" si="3">SUM(X14:X15)</f>
        <v>0</v>
      </c>
      <c r="Y16" s="14">
        <f t="shared" si="3"/>
        <v>0</v>
      </c>
      <c r="Z16" s="17">
        <f>SUM(W14:Y15)</f>
        <v>0</v>
      </c>
    </row>
    <row r="17" spans="1:22" x14ac:dyDescent="0.3">
      <c r="A17" s="30">
        <v>45376</v>
      </c>
      <c r="B17" t="s">
        <v>96</v>
      </c>
      <c r="C17" t="s">
        <v>16</v>
      </c>
      <c r="D17" t="s">
        <v>23</v>
      </c>
      <c r="E17" t="s">
        <v>91</v>
      </c>
      <c r="G17" t="s">
        <v>79</v>
      </c>
      <c r="H17" t="s">
        <v>19</v>
      </c>
      <c r="I17" t="s">
        <v>20</v>
      </c>
      <c r="J17">
        <v>0.2</v>
      </c>
      <c r="L17">
        <v>282.39999999999998</v>
      </c>
      <c r="M17" t="s">
        <v>21</v>
      </c>
      <c r="P17" t="s">
        <v>79</v>
      </c>
      <c r="Q17" t="s">
        <v>164</v>
      </c>
      <c r="R17" t="s">
        <v>165</v>
      </c>
      <c r="S17" t="s">
        <v>21</v>
      </c>
      <c r="V17" t="s">
        <v>226</v>
      </c>
    </row>
    <row r="18" spans="1:22" x14ac:dyDescent="0.3">
      <c r="A18" s="30">
        <v>45376</v>
      </c>
      <c r="B18" t="s">
        <v>96</v>
      </c>
      <c r="C18" t="s">
        <v>16</v>
      </c>
      <c r="D18" t="s">
        <v>23</v>
      </c>
      <c r="E18" t="s">
        <v>91</v>
      </c>
      <c r="G18" t="s">
        <v>79</v>
      </c>
      <c r="H18" t="s">
        <v>19</v>
      </c>
      <c r="I18" t="s">
        <v>20</v>
      </c>
      <c r="J18">
        <v>0.2</v>
      </c>
      <c r="L18">
        <v>282.39999999999998</v>
      </c>
      <c r="M18" t="s">
        <v>21</v>
      </c>
      <c r="P18" t="s">
        <v>79</v>
      </c>
      <c r="Q18" t="s">
        <v>164</v>
      </c>
      <c r="R18" t="s">
        <v>165</v>
      </c>
      <c r="S18" t="s">
        <v>21</v>
      </c>
      <c r="V18" s="25" t="s">
        <v>225</v>
      </c>
    </row>
    <row r="19" spans="1:22" x14ac:dyDescent="0.3">
      <c r="V19" s="25" t="s">
        <v>230</v>
      </c>
    </row>
    <row r="20" spans="1:22" x14ac:dyDescent="0.3">
      <c r="V20" s="25" t="s">
        <v>227</v>
      </c>
    </row>
    <row r="21" spans="1:22" x14ac:dyDescent="0.3">
      <c r="V21" s="25" t="s">
        <v>93</v>
      </c>
    </row>
    <row r="22" spans="1:22" x14ac:dyDescent="0.3">
      <c r="V22" t="s">
        <v>94</v>
      </c>
    </row>
  </sheetData>
  <mergeCells count="3">
    <mergeCell ref="A1:O1"/>
    <mergeCell ref="W2:Y2"/>
    <mergeCell ref="W12:Y1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dimension ref="A1:AA82"/>
  <sheetViews>
    <sheetView topLeftCell="V6" workbookViewId="0">
      <selection activeCell="W14" sqref="W14:AA14"/>
    </sheetView>
  </sheetViews>
  <sheetFormatPr defaultRowHeight="14.4" x14ac:dyDescent="0.3"/>
  <cols>
    <col min="1" max="1" width="10.6640625" bestFit="1" customWidth="1"/>
    <col min="22" max="22" width="59.109375" bestFit="1" customWidth="1"/>
    <col min="23" max="23" width="13.6640625" customWidth="1"/>
    <col min="24" max="24" width="12.44140625" hidden="1" customWidth="1"/>
    <col min="25" max="25" width="6.6640625" hidden="1" customWidth="1"/>
    <col min="26" max="26" width="13" customWidth="1"/>
  </cols>
  <sheetData>
    <row r="1" spans="1:27" ht="25.8" x14ac:dyDescent="0.5">
      <c r="A1" s="48" t="s">
        <v>121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3"/>
      <c r="Q1" s="43"/>
      <c r="R1" s="43"/>
      <c r="S1" s="43"/>
      <c r="T1" s="43"/>
    </row>
    <row r="2" spans="1:27" ht="15" thickBot="1" x14ac:dyDescent="0.35">
      <c r="W2" s="49" t="s">
        <v>84</v>
      </c>
      <c r="X2" s="50"/>
      <c r="Y2" s="50"/>
      <c r="Z2" s="50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44" t="s">
        <v>122</v>
      </c>
      <c r="Q3" s="44" t="s">
        <v>123</v>
      </c>
      <c r="R3" s="44" t="s">
        <v>124</v>
      </c>
      <c r="S3" s="44" t="s">
        <v>125</v>
      </c>
      <c r="T3" s="44"/>
      <c r="V3" s="13" t="str">
        <f>B4</f>
        <v>Law Office of Kyle Swanson LANDER</v>
      </c>
      <c r="W3" s="2" t="s">
        <v>19</v>
      </c>
      <c r="X3" s="2" t="s">
        <v>80</v>
      </c>
      <c r="Y3" s="2" t="s">
        <v>81</v>
      </c>
      <c r="Z3" s="2" t="s">
        <v>76</v>
      </c>
      <c r="AA3" s="16" t="s">
        <v>87</v>
      </c>
    </row>
    <row r="4" spans="1:27" x14ac:dyDescent="0.3">
      <c r="A4" s="30">
        <v>45343</v>
      </c>
      <c r="B4" s="25" t="s">
        <v>166</v>
      </c>
      <c r="C4" t="s">
        <v>16</v>
      </c>
      <c r="D4" t="s">
        <v>167</v>
      </c>
      <c r="E4" t="s">
        <v>17</v>
      </c>
      <c r="G4" t="s">
        <v>72</v>
      </c>
      <c r="H4" t="s">
        <v>19</v>
      </c>
      <c r="I4" t="s">
        <v>20</v>
      </c>
      <c r="J4">
        <v>0.5</v>
      </c>
      <c r="L4">
        <v>0.5</v>
      </c>
      <c r="M4" t="s">
        <v>27</v>
      </c>
      <c r="N4" s="30">
        <v>45334</v>
      </c>
      <c r="O4" t="s">
        <v>218</v>
      </c>
      <c r="P4" t="s">
        <v>72</v>
      </c>
      <c r="Q4" t="s">
        <v>168</v>
      </c>
      <c r="R4" t="s">
        <v>169</v>
      </c>
      <c r="S4" t="s">
        <v>27</v>
      </c>
      <c r="V4" s="3" t="s">
        <v>82</v>
      </c>
      <c r="W4" s="4">
        <f>SUMIFS($J$4:$J$82,$E$4:$E$82,$V4,$H$4:$H$82,W$3)</f>
        <v>0</v>
      </c>
      <c r="X4" s="37">
        <f t="shared" ref="X4:Z4" si="0">SUMIFS($J$4:$J$82,$E$4:$E$82,$V4,$H$4:$H$82,X$3)</f>
        <v>0</v>
      </c>
      <c r="Y4" s="37">
        <f t="shared" si="0"/>
        <v>0</v>
      </c>
      <c r="Z4" s="38">
        <f t="shared" si="0"/>
        <v>0</v>
      </c>
      <c r="AA4" s="26">
        <f>SUM(W4:Z4)</f>
        <v>0</v>
      </c>
    </row>
    <row r="5" spans="1:27" x14ac:dyDescent="0.3">
      <c r="A5" s="30">
        <v>45348</v>
      </c>
      <c r="B5" s="25" t="s">
        <v>166</v>
      </c>
      <c r="C5" t="s">
        <v>16</v>
      </c>
      <c r="D5" t="s">
        <v>170</v>
      </c>
      <c r="E5" t="s">
        <v>17</v>
      </c>
      <c r="G5" t="s">
        <v>72</v>
      </c>
      <c r="H5" t="s">
        <v>19</v>
      </c>
      <c r="I5" t="s">
        <v>20</v>
      </c>
      <c r="J5">
        <v>0.2</v>
      </c>
      <c r="L5">
        <v>4</v>
      </c>
      <c r="M5" t="s">
        <v>21</v>
      </c>
      <c r="P5" t="s">
        <v>72</v>
      </c>
      <c r="Q5" t="s">
        <v>171</v>
      </c>
      <c r="R5" t="s">
        <v>172</v>
      </c>
      <c r="S5" t="s">
        <v>21</v>
      </c>
      <c r="V5" s="5" t="s">
        <v>17</v>
      </c>
      <c r="W5" s="6">
        <f t="shared" ref="W5:Z12" si="1">SUMIFS($J$4:$J$82,$E$4:$E$82,$V5,$H$4:$H$82,W$3)</f>
        <v>4.0999999999999996</v>
      </c>
      <c r="X5" s="39">
        <f t="shared" si="1"/>
        <v>0</v>
      </c>
      <c r="Y5" s="39">
        <f t="shared" si="1"/>
        <v>0</v>
      </c>
      <c r="Z5" s="40">
        <f t="shared" si="1"/>
        <v>0</v>
      </c>
      <c r="AA5" s="26">
        <f t="shared" ref="AA5:AA12" si="2">SUM(W5:Z5)</f>
        <v>4.0999999999999996</v>
      </c>
    </row>
    <row r="6" spans="1:27" x14ac:dyDescent="0.3">
      <c r="A6" s="30">
        <v>45348</v>
      </c>
      <c r="B6" s="25" t="s">
        <v>166</v>
      </c>
      <c r="C6" t="s">
        <v>16</v>
      </c>
      <c r="D6" t="s">
        <v>170</v>
      </c>
      <c r="E6" t="s">
        <v>17</v>
      </c>
      <c r="G6" t="s">
        <v>72</v>
      </c>
      <c r="H6" t="s">
        <v>19</v>
      </c>
      <c r="I6" t="s">
        <v>20</v>
      </c>
      <c r="J6">
        <v>1.2</v>
      </c>
      <c r="L6">
        <v>4</v>
      </c>
      <c r="M6" t="s">
        <v>21</v>
      </c>
      <c r="P6" t="s">
        <v>72</v>
      </c>
      <c r="Q6" t="s">
        <v>171</v>
      </c>
      <c r="R6" t="s">
        <v>172</v>
      </c>
      <c r="S6" t="s">
        <v>21</v>
      </c>
      <c r="V6" s="5" t="s">
        <v>26</v>
      </c>
      <c r="W6" s="6">
        <f t="shared" si="1"/>
        <v>37.89999999999997</v>
      </c>
      <c r="X6" s="39">
        <f t="shared" si="1"/>
        <v>0</v>
      </c>
      <c r="Y6" s="39">
        <f t="shared" si="1"/>
        <v>0</v>
      </c>
      <c r="Z6" s="40">
        <f t="shared" si="1"/>
        <v>0.5</v>
      </c>
      <c r="AA6" s="26">
        <f t="shared" si="2"/>
        <v>38.39999999999997</v>
      </c>
    </row>
    <row r="7" spans="1:27" x14ac:dyDescent="0.3">
      <c r="A7" s="30">
        <v>45348</v>
      </c>
      <c r="B7" s="25" t="s">
        <v>166</v>
      </c>
      <c r="C7" t="s">
        <v>16</v>
      </c>
      <c r="D7" t="s">
        <v>170</v>
      </c>
      <c r="E7" t="s">
        <v>17</v>
      </c>
      <c r="G7" t="s">
        <v>72</v>
      </c>
      <c r="H7" t="s">
        <v>19</v>
      </c>
      <c r="I7" t="s">
        <v>20</v>
      </c>
      <c r="J7">
        <v>0.5</v>
      </c>
      <c r="L7">
        <v>4</v>
      </c>
      <c r="M7" t="s">
        <v>21</v>
      </c>
      <c r="P7" t="s">
        <v>72</v>
      </c>
      <c r="Q7" t="s">
        <v>171</v>
      </c>
      <c r="R7" t="s">
        <v>172</v>
      </c>
      <c r="S7" t="s">
        <v>21</v>
      </c>
      <c r="V7" s="5" t="s">
        <v>49</v>
      </c>
      <c r="W7" s="6">
        <f t="shared" si="1"/>
        <v>5.4</v>
      </c>
      <c r="X7" s="39">
        <f t="shared" si="1"/>
        <v>0</v>
      </c>
      <c r="Y7" s="39">
        <f t="shared" si="1"/>
        <v>0</v>
      </c>
      <c r="Z7" s="40">
        <f t="shared" si="1"/>
        <v>0</v>
      </c>
      <c r="AA7" s="26">
        <f t="shared" si="2"/>
        <v>5.4</v>
      </c>
    </row>
    <row r="8" spans="1:27" x14ac:dyDescent="0.3">
      <c r="A8" s="30">
        <v>45348</v>
      </c>
      <c r="B8" s="25" t="s">
        <v>166</v>
      </c>
      <c r="C8" t="s">
        <v>16</v>
      </c>
      <c r="D8" t="s">
        <v>170</v>
      </c>
      <c r="E8" t="s">
        <v>17</v>
      </c>
      <c r="G8" t="s">
        <v>72</v>
      </c>
      <c r="H8" t="s">
        <v>19</v>
      </c>
      <c r="I8" t="s">
        <v>20</v>
      </c>
      <c r="J8">
        <v>1.2</v>
      </c>
      <c r="L8">
        <v>4</v>
      </c>
      <c r="M8" t="s">
        <v>21</v>
      </c>
      <c r="P8" t="s">
        <v>72</v>
      </c>
      <c r="Q8" t="s">
        <v>171</v>
      </c>
      <c r="R8" t="s">
        <v>172</v>
      </c>
      <c r="S8" t="s">
        <v>21</v>
      </c>
      <c r="V8" s="5" t="s">
        <v>53</v>
      </c>
      <c r="W8" s="6">
        <f t="shared" si="1"/>
        <v>0.2</v>
      </c>
      <c r="X8" s="39">
        <f t="shared" si="1"/>
        <v>0</v>
      </c>
      <c r="Y8" s="39">
        <f t="shared" si="1"/>
        <v>0</v>
      </c>
      <c r="Z8" s="40">
        <f t="shared" si="1"/>
        <v>0</v>
      </c>
      <c r="AA8" s="26">
        <f t="shared" si="2"/>
        <v>0.2</v>
      </c>
    </row>
    <row r="9" spans="1:27" x14ac:dyDescent="0.3">
      <c r="A9" s="30">
        <v>45344</v>
      </c>
      <c r="B9" s="25" t="s">
        <v>166</v>
      </c>
      <c r="C9" t="s">
        <v>16</v>
      </c>
      <c r="D9" t="s">
        <v>173</v>
      </c>
      <c r="E9" t="s">
        <v>17</v>
      </c>
      <c r="G9" t="s">
        <v>72</v>
      </c>
      <c r="H9" t="s">
        <v>19</v>
      </c>
      <c r="I9" t="s">
        <v>20</v>
      </c>
      <c r="J9">
        <v>0.5</v>
      </c>
      <c r="L9">
        <v>1.3</v>
      </c>
      <c r="M9" t="s">
        <v>21</v>
      </c>
      <c r="P9" t="s">
        <v>72</v>
      </c>
      <c r="Q9" t="s">
        <v>174</v>
      </c>
      <c r="R9" t="s">
        <v>169</v>
      </c>
      <c r="S9" t="s">
        <v>21</v>
      </c>
      <c r="V9" s="5" t="s">
        <v>47</v>
      </c>
      <c r="W9" s="6">
        <f t="shared" si="1"/>
        <v>0</v>
      </c>
      <c r="X9" s="39">
        <f t="shared" si="1"/>
        <v>0</v>
      </c>
      <c r="Y9" s="39">
        <f t="shared" si="1"/>
        <v>0</v>
      </c>
      <c r="Z9" s="40">
        <f t="shared" si="1"/>
        <v>0</v>
      </c>
      <c r="AA9" s="26">
        <f t="shared" si="2"/>
        <v>0</v>
      </c>
    </row>
    <row r="10" spans="1:27" x14ac:dyDescent="0.3">
      <c r="A10" s="30">
        <v>45293</v>
      </c>
      <c r="B10" s="25" t="s">
        <v>166</v>
      </c>
      <c r="C10" t="s">
        <v>16</v>
      </c>
      <c r="D10" t="s">
        <v>71</v>
      </c>
      <c r="E10" t="s">
        <v>26</v>
      </c>
      <c r="G10" t="s">
        <v>72</v>
      </c>
      <c r="H10" t="s">
        <v>19</v>
      </c>
      <c r="I10" t="s">
        <v>20</v>
      </c>
      <c r="J10">
        <v>0.4</v>
      </c>
      <c r="L10">
        <v>26</v>
      </c>
      <c r="M10" t="s">
        <v>21</v>
      </c>
      <c r="P10" t="s">
        <v>72</v>
      </c>
      <c r="Q10" t="s">
        <v>177</v>
      </c>
      <c r="R10" t="s">
        <v>178</v>
      </c>
      <c r="S10" t="s">
        <v>21</v>
      </c>
      <c r="V10" s="5" t="s">
        <v>68</v>
      </c>
      <c r="W10" s="6">
        <f t="shared" si="1"/>
        <v>0.4</v>
      </c>
      <c r="X10" s="39">
        <f t="shared" si="1"/>
        <v>0</v>
      </c>
      <c r="Y10" s="39">
        <f t="shared" si="1"/>
        <v>0</v>
      </c>
      <c r="Z10" s="40">
        <f t="shared" si="1"/>
        <v>0</v>
      </c>
      <c r="AA10" s="26">
        <f t="shared" si="2"/>
        <v>0.4</v>
      </c>
    </row>
    <row r="11" spans="1:27" x14ac:dyDescent="0.3">
      <c r="A11" s="30">
        <v>45376</v>
      </c>
      <c r="B11" s="25" t="s">
        <v>166</v>
      </c>
      <c r="C11" t="s">
        <v>16</v>
      </c>
      <c r="D11" t="s">
        <v>71</v>
      </c>
      <c r="E11" t="s">
        <v>26</v>
      </c>
      <c r="G11" t="s">
        <v>72</v>
      </c>
      <c r="H11" t="s">
        <v>19</v>
      </c>
      <c r="I11" t="s">
        <v>20</v>
      </c>
      <c r="J11">
        <v>2.2000000000000002</v>
      </c>
      <c r="L11">
        <v>26</v>
      </c>
      <c r="M11" t="s">
        <v>21</v>
      </c>
      <c r="P11" t="s">
        <v>72</v>
      </c>
      <c r="Q11" t="s">
        <v>177</v>
      </c>
      <c r="R11" t="s">
        <v>178</v>
      </c>
      <c r="S11" t="s">
        <v>21</v>
      </c>
      <c r="V11" s="5" t="s">
        <v>70</v>
      </c>
      <c r="W11" s="6">
        <f t="shared" si="1"/>
        <v>0.9</v>
      </c>
      <c r="X11" s="39">
        <f t="shared" si="1"/>
        <v>0</v>
      </c>
      <c r="Y11" s="39">
        <f t="shared" si="1"/>
        <v>0</v>
      </c>
      <c r="Z11" s="40">
        <f t="shared" si="1"/>
        <v>0</v>
      </c>
      <c r="AA11" s="26">
        <f t="shared" si="2"/>
        <v>0.9</v>
      </c>
    </row>
    <row r="12" spans="1:27" ht="15" thickBot="1" x14ac:dyDescent="0.35">
      <c r="A12" s="30">
        <v>45294</v>
      </c>
      <c r="B12" s="25" t="s">
        <v>166</v>
      </c>
      <c r="C12" t="s">
        <v>16</v>
      </c>
      <c r="D12" t="s">
        <v>71</v>
      </c>
      <c r="E12" t="s">
        <v>26</v>
      </c>
      <c r="G12" t="s">
        <v>72</v>
      </c>
      <c r="H12" t="s">
        <v>19</v>
      </c>
      <c r="I12" t="s">
        <v>20</v>
      </c>
      <c r="J12">
        <v>2.4</v>
      </c>
      <c r="L12">
        <v>26</v>
      </c>
      <c r="M12" t="s">
        <v>21</v>
      </c>
      <c r="P12" t="s">
        <v>72</v>
      </c>
      <c r="Q12" t="s">
        <v>177</v>
      </c>
      <c r="R12" t="s">
        <v>178</v>
      </c>
      <c r="S12" t="s">
        <v>21</v>
      </c>
      <c r="V12" s="7" t="s">
        <v>83</v>
      </c>
      <c r="W12" s="8">
        <f t="shared" si="1"/>
        <v>0</v>
      </c>
      <c r="X12" s="41">
        <f t="shared" si="1"/>
        <v>0</v>
      </c>
      <c r="Y12" s="41">
        <f t="shared" si="1"/>
        <v>0</v>
      </c>
      <c r="Z12" s="42">
        <f t="shared" si="1"/>
        <v>0</v>
      </c>
      <c r="AA12" s="26">
        <f t="shared" si="2"/>
        <v>0</v>
      </c>
    </row>
    <row r="13" spans="1:27" x14ac:dyDescent="0.3">
      <c r="A13" s="30">
        <v>45372</v>
      </c>
      <c r="B13" s="25" t="s">
        <v>166</v>
      </c>
      <c r="C13" t="s">
        <v>16</v>
      </c>
      <c r="D13" t="s">
        <v>71</v>
      </c>
      <c r="E13" t="s">
        <v>26</v>
      </c>
      <c r="G13" t="s">
        <v>72</v>
      </c>
      <c r="H13" t="s">
        <v>19</v>
      </c>
      <c r="I13" t="s">
        <v>20</v>
      </c>
      <c r="J13">
        <v>0.8</v>
      </c>
      <c r="L13">
        <v>26</v>
      </c>
      <c r="M13" t="s">
        <v>21</v>
      </c>
      <c r="P13" t="s">
        <v>72</v>
      </c>
      <c r="Q13" t="s">
        <v>177</v>
      </c>
      <c r="R13" t="s">
        <v>178</v>
      </c>
      <c r="S13" t="s">
        <v>21</v>
      </c>
      <c r="V13" s="29" t="s">
        <v>89</v>
      </c>
      <c r="W13" s="14">
        <f>SUM(W4:W12)</f>
        <v>48.89999999999997</v>
      </c>
      <c r="X13" s="14">
        <f>SUM(X4:X12)</f>
        <v>0</v>
      </c>
      <c r="Y13" s="14">
        <f>SUM(Y4:Y12)</f>
        <v>0</v>
      </c>
      <c r="Z13" s="14">
        <f>SUM(Z4:Z12)</f>
        <v>0.5</v>
      </c>
      <c r="AA13" s="12">
        <f>SUM(W4:Z12)</f>
        <v>49.39999999999997</v>
      </c>
    </row>
    <row r="14" spans="1:27" ht="15" thickBot="1" x14ac:dyDescent="0.35">
      <c r="A14" s="30">
        <v>45376</v>
      </c>
      <c r="B14" s="25" t="s">
        <v>166</v>
      </c>
      <c r="C14" t="s">
        <v>16</v>
      </c>
      <c r="D14" t="s">
        <v>71</v>
      </c>
      <c r="E14" t="s">
        <v>26</v>
      </c>
      <c r="G14" t="s">
        <v>72</v>
      </c>
      <c r="H14" t="s">
        <v>19</v>
      </c>
      <c r="I14" t="s">
        <v>20</v>
      </c>
      <c r="J14">
        <v>0.4</v>
      </c>
      <c r="L14">
        <v>26</v>
      </c>
      <c r="M14" t="s">
        <v>21</v>
      </c>
      <c r="P14" t="s">
        <v>72</v>
      </c>
      <c r="Q14" t="s">
        <v>177</v>
      </c>
      <c r="R14" t="s">
        <v>178</v>
      </c>
      <c r="S14" t="s">
        <v>21</v>
      </c>
      <c r="W14" s="46" t="s">
        <v>86</v>
      </c>
      <c r="X14" s="46"/>
      <c r="Y14" s="46"/>
      <c r="Z14" s="46"/>
    </row>
    <row r="15" spans="1:27" ht="15" thickBot="1" x14ac:dyDescent="0.35">
      <c r="A15" s="30">
        <v>45376</v>
      </c>
      <c r="B15" s="25" t="s">
        <v>166</v>
      </c>
      <c r="C15" t="s">
        <v>16</v>
      </c>
      <c r="D15" t="s">
        <v>71</v>
      </c>
      <c r="E15" t="s">
        <v>26</v>
      </c>
      <c r="G15" t="s">
        <v>72</v>
      </c>
      <c r="H15" t="s">
        <v>19</v>
      </c>
      <c r="I15" t="s">
        <v>20</v>
      </c>
      <c r="J15">
        <v>1</v>
      </c>
      <c r="L15">
        <v>26</v>
      </c>
      <c r="M15" t="s">
        <v>21</v>
      </c>
      <c r="N15" s="30"/>
      <c r="P15" t="s">
        <v>72</v>
      </c>
      <c r="Q15" t="s">
        <v>177</v>
      </c>
      <c r="R15" t="s">
        <v>178</v>
      </c>
      <c r="S15" t="s">
        <v>21</v>
      </c>
      <c r="V15" s="13" t="str">
        <f>B17</f>
        <v>Law Office of Kyle Swanson LANDER</v>
      </c>
      <c r="W15" s="2" t="s">
        <v>19</v>
      </c>
      <c r="X15" s="2" t="s">
        <v>80</v>
      </c>
      <c r="Y15" s="2" t="s">
        <v>81</v>
      </c>
      <c r="Z15" s="2" t="s">
        <v>76</v>
      </c>
      <c r="AA15" s="27" t="s">
        <v>87</v>
      </c>
    </row>
    <row r="16" spans="1:27" x14ac:dyDescent="0.3">
      <c r="A16" s="30">
        <v>45294</v>
      </c>
      <c r="B16" s="25" t="s">
        <v>166</v>
      </c>
      <c r="C16" t="s">
        <v>16</v>
      </c>
      <c r="D16" t="s">
        <v>71</v>
      </c>
      <c r="E16" t="s">
        <v>26</v>
      </c>
      <c r="G16" t="s">
        <v>72</v>
      </c>
      <c r="H16" t="s">
        <v>19</v>
      </c>
      <c r="I16" t="s">
        <v>20</v>
      </c>
      <c r="J16">
        <v>0.5</v>
      </c>
      <c r="L16">
        <v>26</v>
      </c>
      <c r="M16" t="s">
        <v>21</v>
      </c>
      <c r="N16" s="30"/>
      <c r="P16" t="s">
        <v>72</v>
      </c>
      <c r="Q16" t="s">
        <v>177</v>
      </c>
      <c r="R16" t="s">
        <v>178</v>
      </c>
      <c r="S16" t="s">
        <v>21</v>
      </c>
      <c r="V16" s="18" t="s">
        <v>46</v>
      </c>
      <c r="W16" s="21">
        <f>SUMIFS($J$4:$J$82,$E$4:$E$82,$V16,$H$4:$H$82,W$3)</f>
        <v>0</v>
      </c>
      <c r="X16" s="45">
        <f t="shared" ref="X16:Z16" si="3">SUMIFS($J$4:$J$82,$E$4:$E$82,$V16,$H$4:$H$82,X$3)</f>
        <v>0</v>
      </c>
      <c r="Y16" s="45">
        <f t="shared" si="3"/>
        <v>0</v>
      </c>
      <c r="Z16" s="45">
        <f t="shared" si="3"/>
        <v>0</v>
      </c>
      <c r="AA16">
        <f>SUM(W16:Z16)</f>
        <v>0</v>
      </c>
    </row>
    <row r="17" spans="1:27" ht="15" thickBot="1" x14ac:dyDescent="0.35">
      <c r="A17" s="30">
        <v>45379</v>
      </c>
      <c r="B17" s="25" t="s">
        <v>166</v>
      </c>
      <c r="C17" t="s">
        <v>16</v>
      </c>
      <c r="D17" t="s">
        <v>74</v>
      </c>
      <c r="E17" t="s">
        <v>26</v>
      </c>
      <c r="G17" t="s">
        <v>72</v>
      </c>
      <c r="H17" t="s">
        <v>19</v>
      </c>
      <c r="I17" t="s">
        <v>20</v>
      </c>
      <c r="J17">
        <v>0.2</v>
      </c>
      <c r="L17">
        <v>18.5</v>
      </c>
      <c r="M17" t="s">
        <v>21</v>
      </c>
      <c r="N17" s="30"/>
      <c r="P17" t="s">
        <v>72</v>
      </c>
      <c r="Q17" t="s">
        <v>179</v>
      </c>
      <c r="R17" t="s">
        <v>180</v>
      </c>
      <c r="S17" t="s">
        <v>21</v>
      </c>
      <c r="V17" s="19" t="s">
        <v>119</v>
      </c>
      <c r="W17" s="22">
        <v>43</v>
      </c>
      <c r="X17" s="23">
        <f>SUMIFS($J$4:$J$5230,$E$4:$E$5230,$V17,$H$4:$H$5230,X$3)</f>
        <v>0</v>
      </c>
      <c r="Y17" s="23">
        <f>SUMIFS($J$4:$J$5230,$E$4:$E$5230,$V17,$H$4:$H$5230,Y$3)</f>
        <v>0</v>
      </c>
      <c r="Z17" s="24">
        <f>SUMIFS($J$4:$J$5230,$E$4:$E$5230,$V17,$H$4:$H$5230,Z$3)</f>
        <v>0</v>
      </c>
    </row>
    <row r="18" spans="1:27" x14ac:dyDescent="0.3">
      <c r="A18" s="30">
        <v>45350</v>
      </c>
      <c r="B18" s="25" t="s">
        <v>166</v>
      </c>
      <c r="C18" t="s">
        <v>16</v>
      </c>
      <c r="D18" t="s">
        <v>74</v>
      </c>
      <c r="E18" t="s">
        <v>26</v>
      </c>
      <c r="G18" t="s">
        <v>72</v>
      </c>
      <c r="H18" t="s">
        <v>19</v>
      </c>
      <c r="I18" t="s">
        <v>20</v>
      </c>
      <c r="J18">
        <v>0.2</v>
      </c>
      <c r="L18">
        <v>18.5</v>
      </c>
      <c r="M18" t="s">
        <v>21</v>
      </c>
      <c r="N18" s="30"/>
      <c r="P18" t="s">
        <v>72</v>
      </c>
      <c r="Q18" t="s">
        <v>179</v>
      </c>
      <c r="R18" t="s">
        <v>180</v>
      </c>
      <c r="S18" t="s">
        <v>21</v>
      </c>
      <c r="V18" s="28" t="s">
        <v>89</v>
      </c>
      <c r="W18">
        <f>SUM(W16:W17)</f>
        <v>43</v>
      </c>
      <c r="X18">
        <f t="shared" ref="X18:Z18" si="4">SUM(X16:X17)</f>
        <v>0</v>
      </c>
      <c r="Y18">
        <f t="shared" si="4"/>
        <v>0</v>
      </c>
      <c r="Z18">
        <f t="shared" si="4"/>
        <v>0</v>
      </c>
      <c r="AA18" s="17">
        <f>SUM(W16:Z17)</f>
        <v>43</v>
      </c>
    </row>
    <row r="19" spans="1:27" x14ac:dyDescent="0.3">
      <c r="A19" s="30">
        <v>45330</v>
      </c>
      <c r="B19" s="25" t="s">
        <v>166</v>
      </c>
      <c r="C19" t="s">
        <v>16</v>
      </c>
      <c r="D19" t="s">
        <v>74</v>
      </c>
      <c r="E19" t="s">
        <v>26</v>
      </c>
      <c r="G19" t="s">
        <v>72</v>
      </c>
      <c r="H19" t="s">
        <v>19</v>
      </c>
      <c r="I19" t="s">
        <v>20</v>
      </c>
      <c r="J19">
        <v>0.2</v>
      </c>
      <c r="L19">
        <v>18.5</v>
      </c>
      <c r="M19" t="s">
        <v>21</v>
      </c>
      <c r="N19" s="30"/>
      <c r="P19" t="s">
        <v>72</v>
      </c>
      <c r="Q19" t="s">
        <v>179</v>
      </c>
      <c r="R19" t="s">
        <v>180</v>
      </c>
      <c r="S19" t="s">
        <v>21</v>
      </c>
      <c r="V19" s="25" t="s">
        <v>90</v>
      </c>
    </row>
    <row r="20" spans="1:27" x14ac:dyDescent="0.3">
      <c r="A20" s="30">
        <v>45376</v>
      </c>
      <c r="B20" s="25" t="s">
        <v>166</v>
      </c>
      <c r="C20" t="s">
        <v>16</v>
      </c>
      <c r="D20" t="s">
        <v>74</v>
      </c>
      <c r="E20" t="s">
        <v>26</v>
      </c>
      <c r="G20" t="s">
        <v>72</v>
      </c>
      <c r="H20" t="s">
        <v>19</v>
      </c>
      <c r="I20" t="s">
        <v>20</v>
      </c>
      <c r="J20">
        <v>0.2</v>
      </c>
      <c r="L20">
        <v>18.5</v>
      </c>
      <c r="M20" t="s">
        <v>21</v>
      </c>
      <c r="N20" s="30"/>
      <c r="P20" t="s">
        <v>72</v>
      </c>
      <c r="Q20" t="s">
        <v>179</v>
      </c>
      <c r="R20" t="s">
        <v>180</v>
      </c>
      <c r="S20" t="s">
        <v>21</v>
      </c>
      <c r="V20" s="25" t="s">
        <v>120</v>
      </c>
    </row>
    <row r="21" spans="1:27" x14ac:dyDescent="0.3">
      <c r="A21" s="30">
        <v>45376</v>
      </c>
      <c r="B21" s="25" t="s">
        <v>166</v>
      </c>
      <c r="C21" t="s">
        <v>16</v>
      </c>
      <c r="D21" t="s">
        <v>74</v>
      </c>
      <c r="E21" t="s">
        <v>26</v>
      </c>
      <c r="G21" t="s">
        <v>72</v>
      </c>
      <c r="H21" t="s">
        <v>19</v>
      </c>
      <c r="I21" t="s">
        <v>20</v>
      </c>
      <c r="J21">
        <v>0.3</v>
      </c>
      <c r="L21">
        <v>18.5</v>
      </c>
      <c r="M21" t="s">
        <v>21</v>
      </c>
      <c r="N21" s="30"/>
      <c r="P21" t="s">
        <v>72</v>
      </c>
      <c r="Q21" t="s">
        <v>179</v>
      </c>
      <c r="R21" t="s">
        <v>180</v>
      </c>
      <c r="S21" t="s">
        <v>21</v>
      </c>
      <c r="V21" s="25" t="s">
        <v>118</v>
      </c>
    </row>
    <row r="22" spans="1:27" x14ac:dyDescent="0.3">
      <c r="A22" s="30">
        <v>45348</v>
      </c>
      <c r="B22" s="25" t="s">
        <v>166</v>
      </c>
      <c r="C22" t="s">
        <v>16</v>
      </c>
      <c r="D22" t="s">
        <v>74</v>
      </c>
      <c r="E22" t="s">
        <v>26</v>
      </c>
      <c r="G22" t="s">
        <v>72</v>
      </c>
      <c r="H22" t="s">
        <v>19</v>
      </c>
      <c r="I22" t="s">
        <v>20</v>
      </c>
      <c r="J22">
        <v>2.4</v>
      </c>
      <c r="L22">
        <v>18.5</v>
      </c>
      <c r="M22" t="s">
        <v>21</v>
      </c>
      <c r="N22" s="30"/>
      <c r="P22" t="s">
        <v>72</v>
      </c>
      <c r="Q22" t="s">
        <v>179</v>
      </c>
      <c r="R22" t="s">
        <v>180</v>
      </c>
      <c r="S22" t="s">
        <v>21</v>
      </c>
    </row>
    <row r="23" spans="1:27" x14ac:dyDescent="0.3">
      <c r="A23" s="30">
        <v>45348</v>
      </c>
      <c r="B23" s="25" t="s">
        <v>166</v>
      </c>
      <c r="C23" t="s">
        <v>16</v>
      </c>
      <c r="D23" t="s">
        <v>74</v>
      </c>
      <c r="E23" t="s">
        <v>26</v>
      </c>
      <c r="G23" t="s">
        <v>72</v>
      </c>
      <c r="H23" t="s">
        <v>19</v>
      </c>
      <c r="I23" t="s">
        <v>20</v>
      </c>
      <c r="J23">
        <v>0.7</v>
      </c>
      <c r="L23">
        <v>18.5</v>
      </c>
      <c r="M23" t="s">
        <v>21</v>
      </c>
      <c r="N23" s="30"/>
      <c r="P23" t="s">
        <v>72</v>
      </c>
      <c r="Q23" t="s">
        <v>179</v>
      </c>
      <c r="R23" t="s">
        <v>180</v>
      </c>
      <c r="S23" t="s">
        <v>21</v>
      </c>
    </row>
    <row r="24" spans="1:27" x14ac:dyDescent="0.3">
      <c r="A24" s="30">
        <v>45348</v>
      </c>
      <c r="B24" s="25" t="s">
        <v>166</v>
      </c>
      <c r="C24" t="s">
        <v>16</v>
      </c>
      <c r="D24" t="s">
        <v>74</v>
      </c>
      <c r="E24" t="s">
        <v>26</v>
      </c>
      <c r="G24" t="s">
        <v>72</v>
      </c>
      <c r="H24" t="s">
        <v>19</v>
      </c>
      <c r="I24" t="s">
        <v>20</v>
      </c>
      <c r="J24">
        <v>0.3</v>
      </c>
      <c r="L24">
        <v>18.5</v>
      </c>
      <c r="M24" t="s">
        <v>21</v>
      </c>
      <c r="N24" s="30"/>
      <c r="P24" t="s">
        <v>72</v>
      </c>
      <c r="Q24" t="s">
        <v>179</v>
      </c>
      <c r="R24" t="s">
        <v>180</v>
      </c>
      <c r="S24" t="s">
        <v>21</v>
      </c>
    </row>
    <row r="25" spans="1:27" x14ac:dyDescent="0.3">
      <c r="A25" s="30">
        <v>45356</v>
      </c>
      <c r="B25" s="25" t="s">
        <v>166</v>
      </c>
      <c r="C25" t="s">
        <v>16</v>
      </c>
      <c r="D25" t="s">
        <v>75</v>
      </c>
      <c r="E25" t="s">
        <v>26</v>
      </c>
      <c r="G25" t="s">
        <v>72</v>
      </c>
      <c r="H25" t="s">
        <v>19</v>
      </c>
      <c r="I25" t="s">
        <v>20</v>
      </c>
      <c r="J25">
        <v>0.8</v>
      </c>
      <c r="L25">
        <v>20.9</v>
      </c>
      <c r="M25" t="s">
        <v>21</v>
      </c>
      <c r="N25" s="30"/>
      <c r="P25" t="s">
        <v>72</v>
      </c>
      <c r="Q25" t="s">
        <v>181</v>
      </c>
      <c r="R25" t="s">
        <v>182</v>
      </c>
      <c r="S25" t="s">
        <v>21</v>
      </c>
    </row>
    <row r="26" spans="1:27" x14ac:dyDescent="0.3">
      <c r="A26" s="30">
        <v>45308</v>
      </c>
      <c r="B26" s="25" t="s">
        <v>166</v>
      </c>
      <c r="C26" t="s">
        <v>16</v>
      </c>
      <c r="D26" t="s">
        <v>75</v>
      </c>
      <c r="E26" t="s">
        <v>26</v>
      </c>
      <c r="G26" t="s">
        <v>72</v>
      </c>
      <c r="H26" t="s">
        <v>19</v>
      </c>
      <c r="I26" t="s">
        <v>20</v>
      </c>
      <c r="J26">
        <v>2.2000000000000002</v>
      </c>
      <c r="L26">
        <v>20.9</v>
      </c>
      <c r="M26" t="s">
        <v>21</v>
      </c>
      <c r="P26" t="s">
        <v>72</v>
      </c>
      <c r="Q26" t="s">
        <v>181</v>
      </c>
      <c r="R26" t="s">
        <v>182</v>
      </c>
      <c r="S26" t="s">
        <v>21</v>
      </c>
    </row>
    <row r="27" spans="1:27" x14ac:dyDescent="0.3">
      <c r="A27" s="30">
        <v>45299</v>
      </c>
      <c r="B27" s="25" t="s">
        <v>166</v>
      </c>
      <c r="C27" t="s">
        <v>16</v>
      </c>
      <c r="D27" t="s">
        <v>75</v>
      </c>
      <c r="E27" t="s">
        <v>26</v>
      </c>
      <c r="G27" t="s">
        <v>72</v>
      </c>
      <c r="H27" t="s">
        <v>19</v>
      </c>
      <c r="I27" t="s">
        <v>20</v>
      </c>
      <c r="J27">
        <v>0.4</v>
      </c>
      <c r="L27">
        <v>20.9</v>
      </c>
      <c r="M27" t="s">
        <v>21</v>
      </c>
      <c r="P27" t="s">
        <v>72</v>
      </c>
      <c r="Q27" t="s">
        <v>181</v>
      </c>
      <c r="R27" t="s">
        <v>182</v>
      </c>
      <c r="S27" t="s">
        <v>21</v>
      </c>
    </row>
    <row r="28" spans="1:27" x14ac:dyDescent="0.3">
      <c r="A28" s="30">
        <v>45376</v>
      </c>
      <c r="B28" s="25" t="s">
        <v>166</v>
      </c>
      <c r="C28" t="s">
        <v>16</v>
      </c>
      <c r="D28" t="s">
        <v>75</v>
      </c>
      <c r="E28" t="s">
        <v>26</v>
      </c>
      <c r="G28" t="s">
        <v>72</v>
      </c>
      <c r="H28" t="s">
        <v>19</v>
      </c>
      <c r="I28" t="s">
        <v>20</v>
      </c>
      <c r="J28">
        <v>0.3</v>
      </c>
      <c r="L28">
        <v>20.9</v>
      </c>
      <c r="M28" t="s">
        <v>21</v>
      </c>
      <c r="P28" t="s">
        <v>72</v>
      </c>
      <c r="Q28" t="s">
        <v>181</v>
      </c>
      <c r="R28" t="s">
        <v>182</v>
      </c>
      <c r="S28" t="s">
        <v>21</v>
      </c>
    </row>
    <row r="29" spans="1:27" x14ac:dyDescent="0.3">
      <c r="A29" s="30">
        <v>45348</v>
      </c>
      <c r="B29" s="25" t="s">
        <v>166</v>
      </c>
      <c r="C29" t="s">
        <v>16</v>
      </c>
      <c r="D29" t="s">
        <v>75</v>
      </c>
      <c r="E29" t="s">
        <v>26</v>
      </c>
      <c r="G29" t="s">
        <v>72</v>
      </c>
      <c r="H29" t="s">
        <v>19</v>
      </c>
      <c r="I29" t="s">
        <v>20</v>
      </c>
      <c r="J29">
        <v>0.3</v>
      </c>
      <c r="L29">
        <v>20.9</v>
      </c>
      <c r="M29" t="s">
        <v>21</v>
      </c>
      <c r="P29" t="s">
        <v>72</v>
      </c>
      <c r="Q29" t="s">
        <v>181</v>
      </c>
      <c r="R29" t="s">
        <v>182</v>
      </c>
      <c r="S29" t="s">
        <v>21</v>
      </c>
    </row>
    <row r="30" spans="1:27" x14ac:dyDescent="0.3">
      <c r="A30" s="30">
        <v>45308</v>
      </c>
      <c r="B30" s="25" t="s">
        <v>166</v>
      </c>
      <c r="C30" t="s">
        <v>16</v>
      </c>
      <c r="D30" t="s">
        <v>75</v>
      </c>
      <c r="E30" t="s">
        <v>26</v>
      </c>
      <c r="G30" t="s">
        <v>72</v>
      </c>
      <c r="H30" t="s">
        <v>19</v>
      </c>
      <c r="I30" t="s">
        <v>20</v>
      </c>
      <c r="J30">
        <v>0.3</v>
      </c>
      <c r="L30">
        <v>20.9</v>
      </c>
      <c r="M30" t="s">
        <v>21</v>
      </c>
      <c r="P30" t="s">
        <v>72</v>
      </c>
      <c r="Q30" t="s">
        <v>181</v>
      </c>
      <c r="R30" t="s">
        <v>182</v>
      </c>
      <c r="S30" t="s">
        <v>21</v>
      </c>
    </row>
    <row r="31" spans="1:27" x14ac:dyDescent="0.3">
      <c r="A31" s="30">
        <v>45345</v>
      </c>
      <c r="B31" s="25" t="s">
        <v>166</v>
      </c>
      <c r="C31" t="s">
        <v>16</v>
      </c>
      <c r="D31" t="s">
        <v>75</v>
      </c>
      <c r="E31" t="s">
        <v>26</v>
      </c>
      <c r="G31" t="s">
        <v>72</v>
      </c>
      <c r="H31" t="s">
        <v>19</v>
      </c>
      <c r="I31" t="s">
        <v>20</v>
      </c>
      <c r="J31">
        <v>0.2</v>
      </c>
      <c r="L31">
        <v>20.9</v>
      </c>
      <c r="M31" t="s">
        <v>21</v>
      </c>
      <c r="P31" t="s">
        <v>72</v>
      </c>
      <c r="Q31" t="s">
        <v>181</v>
      </c>
      <c r="R31" t="s">
        <v>182</v>
      </c>
      <c r="S31" t="s">
        <v>21</v>
      </c>
    </row>
    <row r="32" spans="1:27" x14ac:dyDescent="0.3">
      <c r="A32" s="30">
        <v>45293</v>
      </c>
      <c r="B32" s="25" t="s">
        <v>166</v>
      </c>
      <c r="C32" t="s">
        <v>16</v>
      </c>
      <c r="D32" t="s">
        <v>75</v>
      </c>
      <c r="E32" t="s">
        <v>26</v>
      </c>
      <c r="G32" t="s">
        <v>72</v>
      </c>
      <c r="H32" t="s">
        <v>19</v>
      </c>
      <c r="I32" t="s">
        <v>20</v>
      </c>
      <c r="J32">
        <v>0.2</v>
      </c>
      <c r="L32">
        <v>20.9</v>
      </c>
      <c r="M32" t="s">
        <v>21</v>
      </c>
      <c r="P32" t="s">
        <v>72</v>
      </c>
      <c r="Q32" t="s">
        <v>181</v>
      </c>
      <c r="R32" t="s">
        <v>182</v>
      </c>
      <c r="S32" t="s">
        <v>21</v>
      </c>
    </row>
    <row r="33" spans="1:19" x14ac:dyDescent="0.3">
      <c r="A33" s="30">
        <v>45369</v>
      </c>
      <c r="B33" s="25" t="s">
        <v>166</v>
      </c>
      <c r="C33" t="s">
        <v>16</v>
      </c>
      <c r="D33" t="s">
        <v>75</v>
      </c>
      <c r="E33" t="s">
        <v>26</v>
      </c>
      <c r="G33" t="s">
        <v>72</v>
      </c>
      <c r="H33" t="s">
        <v>19</v>
      </c>
      <c r="I33" t="s">
        <v>20</v>
      </c>
      <c r="J33">
        <v>1.5</v>
      </c>
      <c r="L33">
        <v>20.9</v>
      </c>
      <c r="M33" t="s">
        <v>21</v>
      </c>
      <c r="P33" t="s">
        <v>72</v>
      </c>
      <c r="Q33" t="s">
        <v>181</v>
      </c>
      <c r="R33" t="s">
        <v>182</v>
      </c>
      <c r="S33" t="s">
        <v>21</v>
      </c>
    </row>
    <row r="34" spans="1:19" x14ac:dyDescent="0.3">
      <c r="A34" s="30">
        <v>45331</v>
      </c>
      <c r="B34" s="25" t="s">
        <v>166</v>
      </c>
      <c r="C34" t="s">
        <v>16</v>
      </c>
      <c r="D34" t="s">
        <v>75</v>
      </c>
      <c r="E34" t="s">
        <v>26</v>
      </c>
      <c r="G34" t="s">
        <v>72</v>
      </c>
      <c r="H34" t="s">
        <v>19</v>
      </c>
      <c r="I34" t="s">
        <v>20</v>
      </c>
      <c r="J34">
        <v>0.3</v>
      </c>
      <c r="L34">
        <v>20.9</v>
      </c>
      <c r="M34" t="s">
        <v>21</v>
      </c>
      <c r="P34" t="s">
        <v>72</v>
      </c>
      <c r="Q34" t="s">
        <v>181</v>
      </c>
      <c r="R34" t="s">
        <v>182</v>
      </c>
      <c r="S34" t="s">
        <v>21</v>
      </c>
    </row>
    <row r="35" spans="1:19" x14ac:dyDescent="0.3">
      <c r="A35" s="30">
        <v>45308</v>
      </c>
      <c r="B35" s="25" t="s">
        <v>166</v>
      </c>
      <c r="C35" t="s">
        <v>16</v>
      </c>
      <c r="D35" t="s">
        <v>75</v>
      </c>
      <c r="E35" t="s">
        <v>26</v>
      </c>
      <c r="G35" t="s">
        <v>72</v>
      </c>
      <c r="H35" t="s">
        <v>19</v>
      </c>
      <c r="I35" t="s">
        <v>20</v>
      </c>
      <c r="J35">
        <v>0.5</v>
      </c>
      <c r="L35">
        <v>20.9</v>
      </c>
      <c r="M35" t="s">
        <v>21</v>
      </c>
      <c r="P35" t="s">
        <v>72</v>
      </c>
      <c r="Q35" t="s">
        <v>181</v>
      </c>
      <c r="R35" t="s">
        <v>182</v>
      </c>
      <c r="S35" t="s">
        <v>21</v>
      </c>
    </row>
    <row r="36" spans="1:19" x14ac:dyDescent="0.3">
      <c r="A36" s="30">
        <v>45308</v>
      </c>
      <c r="B36" s="25" t="s">
        <v>166</v>
      </c>
      <c r="C36" t="s">
        <v>16</v>
      </c>
      <c r="D36" t="s">
        <v>75</v>
      </c>
      <c r="E36" t="s">
        <v>26</v>
      </c>
      <c r="G36" t="s">
        <v>72</v>
      </c>
      <c r="H36" t="s">
        <v>19</v>
      </c>
      <c r="I36" t="s">
        <v>20</v>
      </c>
      <c r="J36">
        <v>0.4</v>
      </c>
      <c r="L36">
        <v>20.9</v>
      </c>
      <c r="M36" t="s">
        <v>21</v>
      </c>
      <c r="P36" t="s">
        <v>72</v>
      </c>
      <c r="Q36" t="s">
        <v>181</v>
      </c>
      <c r="R36" t="s">
        <v>182</v>
      </c>
      <c r="S36" t="s">
        <v>21</v>
      </c>
    </row>
    <row r="37" spans="1:19" x14ac:dyDescent="0.3">
      <c r="A37" s="30">
        <v>45293</v>
      </c>
      <c r="B37" s="25" t="s">
        <v>166</v>
      </c>
      <c r="C37" t="s">
        <v>16</v>
      </c>
      <c r="D37" t="s">
        <v>115</v>
      </c>
      <c r="E37" t="s">
        <v>26</v>
      </c>
      <c r="G37" t="s">
        <v>72</v>
      </c>
      <c r="H37" t="s">
        <v>19</v>
      </c>
      <c r="I37" t="s">
        <v>20</v>
      </c>
      <c r="J37">
        <v>0.4</v>
      </c>
      <c r="L37">
        <v>11.2</v>
      </c>
      <c r="M37" t="s">
        <v>21</v>
      </c>
      <c r="P37" t="s">
        <v>72</v>
      </c>
      <c r="S37" t="s">
        <v>21</v>
      </c>
    </row>
    <row r="38" spans="1:19" x14ac:dyDescent="0.3">
      <c r="A38" s="30">
        <v>45379</v>
      </c>
      <c r="B38" s="25" t="s">
        <v>166</v>
      </c>
      <c r="C38" t="s">
        <v>16</v>
      </c>
      <c r="D38" t="s">
        <v>116</v>
      </c>
      <c r="E38" t="s">
        <v>26</v>
      </c>
      <c r="G38" t="s">
        <v>72</v>
      </c>
      <c r="H38" t="s">
        <v>19</v>
      </c>
      <c r="I38" t="s">
        <v>20</v>
      </c>
      <c r="J38">
        <v>2.2000000000000002</v>
      </c>
      <c r="L38">
        <v>21.7</v>
      </c>
      <c r="M38" t="s">
        <v>21</v>
      </c>
      <c r="P38" t="s">
        <v>72</v>
      </c>
      <c r="Q38" t="s">
        <v>183</v>
      </c>
      <c r="R38" t="s">
        <v>184</v>
      </c>
      <c r="S38" t="s">
        <v>21</v>
      </c>
    </row>
    <row r="39" spans="1:19" x14ac:dyDescent="0.3">
      <c r="A39" s="30">
        <v>45379</v>
      </c>
      <c r="B39" s="25" t="s">
        <v>166</v>
      </c>
      <c r="C39" t="s">
        <v>16</v>
      </c>
      <c r="D39" t="s">
        <v>116</v>
      </c>
      <c r="E39" t="s">
        <v>26</v>
      </c>
      <c r="G39" t="s">
        <v>72</v>
      </c>
      <c r="H39" t="s">
        <v>19</v>
      </c>
      <c r="I39" t="s">
        <v>20</v>
      </c>
      <c r="J39">
        <v>0.3</v>
      </c>
      <c r="L39">
        <v>21.7</v>
      </c>
      <c r="M39" t="s">
        <v>21</v>
      </c>
      <c r="P39" t="s">
        <v>72</v>
      </c>
      <c r="Q39" t="s">
        <v>183</v>
      </c>
      <c r="R39" t="s">
        <v>184</v>
      </c>
      <c r="S39" t="s">
        <v>21</v>
      </c>
    </row>
    <row r="40" spans="1:19" x14ac:dyDescent="0.3">
      <c r="A40" s="30">
        <v>45293</v>
      </c>
      <c r="B40" s="25" t="s">
        <v>166</v>
      </c>
      <c r="C40" t="s">
        <v>16</v>
      </c>
      <c r="D40" t="s">
        <v>116</v>
      </c>
      <c r="E40" t="s">
        <v>26</v>
      </c>
      <c r="G40" t="s">
        <v>72</v>
      </c>
      <c r="H40" t="s">
        <v>19</v>
      </c>
      <c r="I40" t="s">
        <v>20</v>
      </c>
      <c r="J40">
        <v>0.4</v>
      </c>
      <c r="L40">
        <v>21.7</v>
      </c>
      <c r="M40" t="s">
        <v>21</v>
      </c>
      <c r="P40" t="s">
        <v>72</v>
      </c>
      <c r="Q40" t="s">
        <v>183</v>
      </c>
      <c r="R40" t="s">
        <v>184</v>
      </c>
      <c r="S40" t="s">
        <v>21</v>
      </c>
    </row>
    <row r="41" spans="1:19" x14ac:dyDescent="0.3">
      <c r="A41" s="30">
        <v>45296</v>
      </c>
      <c r="B41" s="25" t="s">
        <v>166</v>
      </c>
      <c r="C41" t="s">
        <v>16</v>
      </c>
      <c r="D41" t="s">
        <v>116</v>
      </c>
      <c r="E41" t="s">
        <v>26</v>
      </c>
      <c r="G41" t="s">
        <v>72</v>
      </c>
      <c r="H41" t="s">
        <v>19</v>
      </c>
      <c r="I41" t="s">
        <v>20</v>
      </c>
      <c r="J41">
        <v>0.4</v>
      </c>
      <c r="L41">
        <v>21.7</v>
      </c>
      <c r="M41" t="s">
        <v>21</v>
      </c>
      <c r="P41" t="s">
        <v>72</v>
      </c>
      <c r="Q41" t="s">
        <v>183</v>
      </c>
      <c r="R41" t="s">
        <v>184</v>
      </c>
      <c r="S41" t="s">
        <v>21</v>
      </c>
    </row>
    <row r="42" spans="1:19" x14ac:dyDescent="0.3">
      <c r="A42" s="30">
        <v>45379</v>
      </c>
      <c r="B42" s="25" t="s">
        <v>166</v>
      </c>
      <c r="C42" t="s">
        <v>16</v>
      </c>
      <c r="D42" t="s">
        <v>116</v>
      </c>
      <c r="E42" t="s">
        <v>26</v>
      </c>
      <c r="G42" t="s">
        <v>72</v>
      </c>
      <c r="H42" t="s">
        <v>19</v>
      </c>
      <c r="I42" t="s">
        <v>20</v>
      </c>
      <c r="J42">
        <v>0.2</v>
      </c>
      <c r="L42">
        <v>21.7</v>
      </c>
      <c r="M42" t="s">
        <v>21</v>
      </c>
      <c r="P42" t="s">
        <v>72</v>
      </c>
      <c r="Q42" t="s">
        <v>183</v>
      </c>
      <c r="R42" t="s">
        <v>184</v>
      </c>
      <c r="S42" t="s">
        <v>21</v>
      </c>
    </row>
    <row r="43" spans="1:19" x14ac:dyDescent="0.3">
      <c r="A43" s="30">
        <v>45330</v>
      </c>
      <c r="B43" s="25" t="s">
        <v>166</v>
      </c>
      <c r="C43" t="s">
        <v>16</v>
      </c>
      <c r="D43" t="s">
        <v>116</v>
      </c>
      <c r="E43" t="s">
        <v>26</v>
      </c>
      <c r="G43" t="s">
        <v>72</v>
      </c>
      <c r="H43" t="s">
        <v>19</v>
      </c>
      <c r="I43" t="s">
        <v>20</v>
      </c>
      <c r="J43">
        <v>1</v>
      </c>
      <c r="L43">
        <v>21.7</v>
      </c>
      <c r="M43" t="s">
        <v>21</v>
      </c>
      <c r="P43" t="s">
        <v>72</v>
      </c>
      <c r="Q43" t="s">
        <v>183</v>
      </c>
      <c r="R43" t="s">
        <v>184</v>
      </c>
      <c r="S43" t="s">
        <v>21</v>
      </c>
    </row>
    <row r="44" spans="1:19" x14ac:dyDescent="0.3">
      <c r="A44" s="30">
        <v>45330</v>
      </c>
      <c r="B44" s="25" t="s">
        <v>166</v>
      </c>
      <c r="C44" t="s">
        <v>16</v>
      </c>
      <c r="D44" t="s">
        <v>116</v>
      </c>
      <c r="E44" t="s">
        <v>26</v>
      </c>
      <c r="G44" t="s">
        <v>72</v>
      </c>
      <c r="H44" t="s">
        <v>19</v>
      </c>
      <c r="I44" t="s">
        <v>20</v>
      </c>
      <c r="J44">
        <v>2.4</v>
      </c>
      <c r="L44">
        <v>21.7</v>
      </c>
      <c r="M44" t="s">
        <v>21</v>
      </c>
      <c r="P44" t="s">
        <v>72</v>
      </c>
      <c r="Q44" t="s">
        <v>183</v>
      </c>
      <c r="R44" t="s">
        <v>184</v>
      </c>
      <c r="S44" t="s">
        <v>21</v>
      </c>
    </row>
    <row r="45" spans="1:19" x14ac:dyDescent="0.3">
      <c r="A45" s="30">
        <v>45342</v>
      </c>
      <c r="B45" s="25" t="s">
        <v>166</v>
      </c>
      <c r="C45" t="s">
        <v>16</v>
      </c>
      <c r="D45" t="s">
        <v>116</v>
      </c>
      <c r="E45" t="s">
        <v>26</v>
      </c>
      <c r="G45" t="s">
        <v>72</v>
      </c>
      <c r="H45" t="s">
        <v>19</v>
      </c>
      <c r="I45" t="s">
        <v>20</v>
      </c>
      <c r="J45">
        <v>0.2</v>
      </c>
      <c r="L45">
        <v>21.7</v>
      </c>
      <c r="M45" t="s">
        <v>21</v>
      </c>
      <c r="P45" t="s">
        <v>72</v>
      </c>
      <c r="Q45" t="s">
        <v>183</v>
      </c>
      <c r="R45" t="s">
        <v>184</v>
      </c>
      <c r="S45" t="s">
        <v>21</v>
      </c>
    </row>
    <row r="46" spans="1:19" x14ac:dyDescent="0.3">
      <c r="A46" s="30">
        <v>45310</v>
      </c>
      <c r="B46" s="25" t="s">
        <v>166</v>
      </c>
      <c r="C46" t="s">
        <v>16</v>
      </c>
      <c r="D46" t="s">
        <v>185</v>
      </c>
      <c r="E46" t="s">
        <v>26</v>
      </c>
      <c r="G46" t="s">
        <v>72</v>
      </c>
      <c r="H46" t="s">
        <v>19</v>
      </c>
      <c r="I46" t="s">
        <v>20</v>
      </c>
      <c r="J46">
        <v>0.2</v>
      </c>
      <c r="L46">
        <v>1.6</v>
      </c>
      <c r="M46" t="s">
        <v>21</v>
      </c>
      <c r="P46" t="s">
        <v>72</v>
      </c>
      <c r="Q46" t="s">
        <v>186</v>
      </c>
      <c r="R46" t="s">
        <v>187</v>
      </c>
      <c r="S46" t="s">
        <v>21</v>
      </c>
    </row>
    <row r="47" spans="1:19" x14ac:dyDescent="0.3">
      <c r="A47" s="30">
        <v>45310</v>
      </c>
      <c r="B47" s="25" t="s">
        <v>166</v>
      </c>
      <c r="C47" t="s">
        <v>16</v>
      </c>
      <c r="D47" t="s">
        <v>185</v>
      </c>
      <c r="E47" t="s">
        <v>26</v>
      </c>
      <c r="G47" t="s">
        <v>72</v>
      </c>
      <c r="H47" t="s">
        <v>19</v>
      </c>
      <c r="I47" t="s">
        <v>20</v>
      </c>
      <c r="J47">
        <v>0.8</v>
      </c>
      <c r="L47">
        <v>1.6</v>
      </c>
      <c r="M47" t="s">
        <v>21</v>
      </c>
      <c r="P47" t="s">
        <v>72</v>
      </c>
      <c r="Q47" t="s">
        <v>186</v>
      </c>
      <c r="R47" t="s">
        <v>187</v>
      </c>
      <c r="S47" t="s">
        <v>21</v>
      </c>
    </row>
    <row r="48" spans="1:19" x14ac:dyDescent="0.3">
      <c r="A48" s="30">
        <v>45295</v>
      </c>
      <c r="B48" s="25" t="s">
        <v>166</v>
      </c>
      <c r="C48" t="s">
        <v>16</v>
      </c>
      <c r="D48" t="s">
        <v>117</v>
      </c>
      <c r="E48" t="s">
        <v>26</v>
      </c>
      <c r="G48" t="s">
        <v>72</v>
      </c>
      <c r="H48" t="s">
        <v>19</v>
      </c>
      <c r="I48" t="s">
        <v>20</v>
      </c>
      <c r="J48">
        <v>1</v>
      </c>
      <c r="L48">
        <v>12.8</v>
      </c>
      <c r="M48" t="s">
        <v>21</v>
      </c>
      <c r="P48" t="s">
        <v>72</v>
      </c>
      <c r="Q48" t="s">
        <v>188</v>
      </c>
      <c r="R48" t="s">
        <v>189</v>
      </c>
      <c r="S48" t="s">
        <v>21</v>
      </c>
    </row>
    <row r="49" spans="1:19" x14ac:dyDescent="0.3">
      <c r="A49" s="30">
        <v>45369</v>
      </c>
      <c r="B49" s="25" t="s">
        <v>166</v>
      </c>
      <c r="C49" t="s">
        <v>16</v>
      </c>
      <c r="D49" t="s">
        <v>117</v>
      </c>
      <c r="E49" t="s">
        <v>26</v>
      </c>
      <c r="G49" t="s">
        <v>72</v>
      </c>
      <c r="H49" t="s">
        <v>19</v>
      </c>
      <c r="I49" t="s">
        <v>20</v>
      </c>
      <c r="J49">
        <v>0.5</v>
      </c>
      <c r="L49">
        <v>12.8</v>
      </c>
      <c r="M49" t="s">
        <v>21</v>
      </c>
      <c r="P49" t="s">
        <v>72</v>
      </c>
      <c r="Q49" t="s">
        <v>188</v>
      </c>
      <c r="R49" t="s">
        <v>189</v>
      </c>
      <c r="S49" t="s">
        <v>21</v>
      </c>
    </row>
    <row r="50" spans="1:19" x14ac:dyDescent="0.3">
      <c r="A50" s="30">
        <v>45352</v>
      </c>
      <c r="B50" s="25" t="s">
        <v>166</v>
      </c>
      <c r="C50" t="s">
        <v>16</v>
      </c>
      <c r="D50" t="s">
        <v>117</v>
      </c>
      <c r="E50" t="s">
        <v>26</v>
      </c>
      <c r="G50" t="s">
        <v>72</v>
      </c>
      <c r="H50" t="s">
        <v>19</v>
      </c>
      <c r="I50" t="s">
        <v>20</v>
      </c>
      <c r="J50">
        <v>0.3</v>
      </c>
      <c r="L50">
        <v>12.8</v>
      </c>
      <c r="M50" t="s">
        <v>21</v>
      </c>
      <c r="P50" t="s">
        <v>72</v>
      </c>
      <c r="Q50" t="s">
        <v>188</v>
      </c>
      <c r="R50" t="s">
        <v>189</v>
      </c>
      <c r="S50" t="s">
        <v>21</v>
      </c>
    </row>
    <row r="51" spans="1:19" x14ac:dyDescent="0.3">
      <c r="A51" s="30">
        <v>45293</v>
      </c>
      <c r="B51" s="25" t="s">
        <v>166</v>
      </c>
      <c r="C51" t="s">
        <v>16</v>
      </c>
      <c r="D51" t="s">
        <v>117</v>
      </c>
      <c r="E51" t="s">
        <v>26</v>
      </c>
      <c r="G51" t="s">
        <v>72</v>
      </c>
      <c r="H51" t="s">
        <v>19</v>
      </c>
      <c r="I51" t="s">
        <v>20</v>
      </c>
      <c r="J51">
        <v>0.3</v>
      </c>
      <c r="L51">
        <v>12.8</v>
      </c>
      <c r="M51" t="s">
        <v>21</v>
      </c>
      <c r="P51" t="s">
        <v>72</v>
      </c>
      <c r="Q51" t="s">
        <v>188</v>
      </c>
      <c r="R51" t="s">
        <v>189</v>
      </c>
      <c r="S51" t="s">
        <v>21</v>
      </c>
    </row>
    <row r="52" spans="1:19" x14ac:dyDescent="0.3">
      <c r="A52" s="30">
        <v>45293</v>
      </c>
      <c r="B52" s="25" t="s">
        <v>166</v>
      </c>
      <c r="C52" t="s">
        <v>16</v>
      </c>
      <c r="D52" t="s">
        <v>117</v>
      </c>
      <c r="E52" t="s">
        <v>26</v>
      </c>
      <c r="G52" t="s">
        <v>72</v>
      </c>
      <c r="H52" t="s">
        <v>19</v>
      </c>
      <c r="I52" t="s">
        <v>20</v>
      </c>
      <c r="J52">
        <v>0.2</v>
      </c>
      <c r="L52">
        <v>12.8</v>
      </c>
      <c r="M52" t="s">
        <v>21</v>
      </c>
      <c r="P52" t="s">
        <v>72</v>
      </c>
      <c r="Q52" t="s">
        <v>188</v>
      </c>
      <c r="R52" t="s">
        <v>189</v>
      </c>
      <c r="S52" t="s">
        <v>21</v>
      </c>
    </row>
    <row r="53" spans="1:19" x14ac:dyDescent="0.3">
      <c r="A53" s="30">
        <v>45293</v>
      </c>
      <c r="B53" s="25" t="s">
        <v>166</v>
      </c>
      <c r="C53" t="s">
        <v>16</v>
      </c>
      <c r="D53" t="s">
        <v>117</v>
      </c>
      <c r="E53" t="s">
        <v>26</v>
      </c>
      <c r="G53" t="s">
        <v>72</v>
      </c>
      <c r="H53" t="s">
        <v>19</v>
      </c>
      <c r="I53" t="s">
        <v>20</v>
      </c>
      <c r="J53">
        <v>0.3</v>
      </c>
      <c r="L53">
        <v>12.8</v>
      </c>
      <c r="M53" t="s">
        <v>21</v>
      </c>
      <c r="P53" t="s">
        <v>72</v>
      </c>
      <c r="Q53" t="s">
        <v>188</v>
      </c>
      <c r="R53" t="s">
        <v>189</v>
      </c>
      <c r="S53" t="s">
        <v>21</v>
      </c>
    </row>
    <row r="54" spans="1:19" x14ac:dyDescent="0.3">
      <c r="A54" s="30">
        <v>45376</v>
      </c>
      <c r="B54" s="25" t="s">
        <v>166</v>
      </c>
      <c r="C54" t="s">
        <v>16</v>
      </c>
      <c r="D54" t="s">
        <v>117</v>
      </c>
      <c r="E54" t="s">
        <v>26</v>
      </c>
      <c r="G54" t="s">
        <v>72</v>
      </c>
      <c r="H54" t="s">
        <v>19</v>
      </c>
      <c r="I54" t="s">
        <v>20</v>
      </c>
      <c r="J54">
        <v>0.3</v>
      </c>
      <c r="L54">
        <v>12.8</v>
      </c>
      <c r="M54" t="s">
        <v>21</v>
      </c>
      <c r="P54" t="s">
        <v>72</v>
      </c>
      <c r="Q54" t="s">
        <v>188</v>
      </c>
      <c r="R54" t="s">
        <v>189</v>
      </c>
      <c r="S54" t="s">
        <v>21</v>
      </c>
    </row>
    <row r="55" spans="1:19" x14ac:dyDescent="0.3">
      <c r="A55" s="30">
        <v>45373</v>
      </c>
      <c r="B55" s="25" t="s">
        <v>166</v>
      </c>
      <c r="C55" t="s">
        <v>16</v>
      </c>
      <c r="D55" t="s">
        <v>117</v>
      </c>
      <c r="E55" t="s">
        <v>26</v>
      </c>
      <c r="G55" t="s">
        <v>72</v>
      </c>
      <c r="H55" t="s">
        <v>19</v>
      </c>
      <c r="I55" t="s">
        <v>20</v>
      </c>
      <c r="J55">
        <v>0.5</v>
      </c>
      <c r="L55">
        <v>12.8</v>
      </c>
      <c r="M55" t="s">
        <v>21</v>
      </c>
      <c r="P55" t="s">
        <v>72</v>
      </c>
      <c r="Q55" t="s">
        <v>188</v>
      </c>
      <c r="R55" t="s">
        <v>189</v>
      </c>
      <c r="S55" t="s">
        <v>21</v>
      </c>
    </row>
    <row r="56" spans="1:19" x14ac:dyDescent="0.3">
      <c r="A56" s="30">
        <v>45296</v>
      </c>
      <c r="B56" s="25" t="s">
        <v>166</v>
      </c>
      <c r="C56" t="s">
        <v>16</v>
      </c>
      <c r="D56" t="s">
        <v>117</v>
      </c>
      <c r="E56" t="s">
        <v>26</v>
      </c>
      <c r="G56" t="s">
        <v>72</v>
      </c>
      <c r="H56" t="s">
        <v>19</v>
      </c>
      <c r="I56" t="s">
        <v>20</v>
      </c>
      <c r="J56">
        <v>0.2</v>
      </c>
      <c r="L56">
        <v>12.8</v>
      </c>
      <c r="M56" t="s">
        <v>21</v>
      </c>
      <c r="P56" t="s">
        <v>72</v>
      </c>
      <c r="Q56" t="s">
        <v>188</v>
      </c>
      <c r="R56" t="s">
        <v>189</v>
      </c>
      <c r="S56" t="s">
        <v>21</v>
      </c>
    </row>
    <row r="57" spans="1:19" x14ac:dyDescent="0.3">
      <c r="A57" s="30">
        <v>45296</v>
      </c>
      <c r="B57" s="25" t="s">
        <v>166</v>
      </c>
      <c r="C57" t="s">
        <v>16</v>
      </c>
      <c r="D57" t="s">
        <v>117</v>
      </c>
      <c r="E57" t="s">
        <v>26</v>
      </c>
      <c r="G57" t="s">
        <v>72</v>
      </c>
      <c r="H57" t="s">
        <v>19</v>
      </c>
      <c r="I57" t="s">
        <v>20</v>
      </c>
      <c r="J57">
        <v>0.6</v>
      </c>
      <c r="L57">
        <v>12.8</v>
      </c>
      <c r="M57" t="s">
        <v>21</v>
      </c>
      <c r="P57" t="s">
        <v>72</v>
      </c>
      <c r="Q57" t="s">
        <v>188</v>
      </c>
      <c r="R57" t="s">
        <v>189</v>
      </c>
      <c r="S57" t="s">
        <v>21</v>
      </c>
    </row>
    <row r="58" spans="1:19" x14ac:dyDescent="0.3">
      <c r="A58" s="30">
        <v>45299</v>
      </c>
      <c r="B58" s="25" t="s">
        <v>166</v>
      </c>
      <c r="C58" t="s">
        <v>16</v>
      </c>
      <c r="D58" t="s">
        <v>117</v>
      </c>
      <c r="E58" t="s">
        <v>26</v>
      </c>
      <c r="G58" t="s">
        <v>72</v>
      </c>
      <c r="H58" t="s">
        <v>19</v>
      </c>
      <c r="I58" t="s">
        <v>20</v>
      </c>
      <c r="J58">
        <v>0.3</v>
      </c>
      <c r="L58">
        <v>12.8</v>
      </c>
      <c r="M58" t="s">
        <v>21</v>
      </c>
      <c r="P58" t="s">
        <v>72</v>
      </c>
      <c r="Q58" t="s">
        <v>188</v>
      </c>
      <c r="R58" t="s">
        <v>189</v>
      </c>
      <c r="S58" t="s">
        <v>21</v>
      </c>
    </row>
    <row r="59" spans="1:19" x14ac:dyDescent="0.3">
      <c r="A59" s="30">
        <v>45294</v>
      </c>
      <c r="B59" s="25" t="s">
        <v>166</v>
      </c>
      <c r="C59" t="s">
        <v>16</v>
      </c>
      <c r="D59" t="s">
        <v>117</v>
      </c>
      <c r="E59" t="s">
        <v>26</v>
      </c>
      <c r="G59" t="s">
        <v>72</v>
      </c>
      <c r="H59" t="s">
        <v>19</v>
      </c>
      <c r="I59" t="s">
        <v>20</v>
      </c>
      <c r="J59">
        <v>0.3</v>
      </c>
      <c r="L59">
        <v>12.8</v>
      </c>
      <c r="M59" t="s">
        <v>21</v>
      </c>
      <c r="P59" t="s">
        <v>72</v>
      </c>
      <c r="Q59" t="s">
        <v>188</v>
      </c>
      <c r="R59" t="s">
        <v>189</v>
      </c>
      <c r="S59" t="s">
        <v>21</v>
      </c>
    </row>
    <row r="60" spans="1:19" x14ac:dyDescent="0.3">
      <c r="A60" s="30">
        <v>45317</v>
      </c>
      <c r="B60" s="25" t="s">
        <v>166</v>
      </c>
      <c r="C60" t="s">
        <v>16</v>
      </c>
      <c r="D60" t="s">
        <v>190</v>
      </c>
      <c r="E60" t="s">
        <v>26</v>
      </c>
      <c r="G60" t="s">
        <v>72</v>
      </c>
      <c r="H60" t="s">
        <v>19</v>
      </c>
      <c r="I60" t="s">
        <v>20</v>
      </c>
      <c r="J60">
        <v>1.5</v>
      </c>
      <c r="L60">
        <v>4.5999999999999996</v>
      </c>
      <c r="M60" t="s">
        <v>21</v>
      </c>
      <c r="N60" s="30"/>
      <c r="P60" t="s">
        <v>72</v>
      </c>
      <c r="Q60" t="s">
        <v>192</v>
      </c>
      <c r="R60" t="s">
        <v>193</v>
      </c>
      <c r="S60" t="s">
        <v>21</v>
      </c>
    </row>
    <row r="61" spans="1:19" x14ac:dyDescent="0.3">
      <c r="A61" s="30">
        <v>45342</v>
      </c>
      <c r="B61" s="25" t="s">
        <v>166</v>
      </c>
      <c r="C61" t="s">
        <v>16</v>
      </c>
      <c r="D61" t="s">
        <v>190</v>
      </c>
      <c r="E61" t="s">
        <v>26</v>
      </c>
      <c r="G61" t="s">
        <v>72</v>
      </c>
      <c r="H61" t="s">
        <v>19</v>
      </c>
      <c r="I61" t="s">
        <v>20</v>
      </c>
      <c r="J61">
        <v>0.3</v>
      </c>
      <c r="L61">
        <v>4.5999999999999996</v>
      </c>
      <c r="M61" t="s">
        <v>21</v>
      </c>
      <c r="P61" t="s">
        <v>72</v>
      </c>
      <c r="Q61" t="s">
        <v>192</v>
      </c>
      <c r="R61" t="s">
        <v>193</v>
      </c>
      <c r="S61" t="s">
        <v>21</v>
      </c>
    </row>
    <row r="62" spans="1:19" x14ac:dyDescent="0.3">
      <c r="A62" s="30">
        <v>45329</v>
      </c>
      <c r="B62" s="25" t="s">
        <v>166</v>
      </c>
      <c r="C62" t="s">
        <v>16</v>
      </c>
      <c r="D62" t="s">
        <v>190</v>
      </c>
      <c r="E62" t="s">
        <v>26</v>
      </c>
      <c r="G62" t="s">
        <v>72</v>
      </c>
      <c r="H62" t="s">
        <v>19</v>
      </c>
      <c r="I62" t="s">
        <v>20</v>
      </c>
      <c r="J62">
        <v>0.5</v>
      </c>
      <c r="L62">
        <v>4.5999999999999996</v>
      </c>
      <c r="M62" t="s">
        <v>21</v>
      </c>
      <c r="P62" t="s">
        <v>72</v>
      </c>
      <c r="Q62" t="s">
        <v>192</v>
      </c>
      <c r="R62" t="s">
        <v>193</v>
      </c>
      <c r="S62" t="s">
        <v>21</v>
      </c>
    </row>
    <row r="63" spans="1:19" x14ac:dyDescent="0.3">
      <c r="A63" s="30">
        <v>45321</v>
      </c>
      <c r="B63" s="25" t="s">
        <v>166</v>
      </c>
      <c r="C63" t="s">
        <v>16</v>
      </c>
      <c r="D63" t="s">
        <v>190</v>
      </c>
      <c r="E63" t="s">
        <v>26</v>
      </c>
      <c r="G63" t="s">
        <v>72</v>
      </c>
      <c r="H63" t="s">
        <v>19</v>
      </c>
      <c r="I63" t="s">
        <v>20</v>
      </c>
      <c r="J63">
        <v>0.3</v>
      </c>
      <c r="L63">
        <v>4.5999999999999996</v>
      </c>
      <c r="M63" t="s">
        <v>21</v>
      </c>
      <c r="P63" t="s">
        <v>72</v>
      </c>
      <c r="Q63" t="s">
        <v>192</v>
      </c>
      <c r="R63" t="s">
        <v>193</v>
      </c>
      <c r="S63" t="s">
        <v>21</v>
      </c>
    </row>
    <row r="64" spans="1:19" x14ac:dyDescent="0.3">
      <c r="A64" s="30">
        <v>45320</v>
      </c>
      <c r="B64" s="25" t="s">
        <v>166</v>
      </c>
      <c r="C64" t="s">
        <v>16</v>
      </c>
      <c r="D64" t="s">
        <v>190</v>
      </c>
      <c r="E64" t="s">
        <v>26</v>
      </c>
      <c r="G64" t="s">
        <v>72</v>
      </c>
      <c r="H64" t="s">
        <v>19</v>
      </c>
      <c r="I64" t="s">
        <v>20</v>
      </c>
      <c r="J64">
        <v>1.5</v>
      </c>
      <c r="L64">
        <v>4.5999999999999996</v>
      </c>
      <c r="M64" t="s">
        <v>21</v>
      </c>
      <c r="P64" t="s">
        <v>72</v>
      </c>
      <c r="Q64" t="s">
        <v>192</v>
      </c>
      <c r="R64" t="s">
        <v>193</v>
      </c>
      <c r="S64" t="s">
        <v>21</v>
      </c>
    </row>
    <row r="65" spans="1:19" x14ac:dyDescent="0.3">
      <c r="A65" s="30">
        <v>45376</v>
      </c>
      <c r="B65" s="25" t="s">
        <v>166</v>
      </c>
      <c r="C65" t="s">
        <v>16</v>
      </c>
      <c r="D65" t="s">
        <v>194</v>
      </c>
      <c r="E65" t="s">
        <v>26</v>
      </c>
      <c r="G65" t="s">
        <v>72</v>
      </c>
      <c r="H65" t="s">
        <v>19</v>
      </c>
      <c r="I65" t="s">
        <v>20</v>
      </c>
      <c r="J65">
        <v>0.3</v>
      </c>
      <c r="L65">
        <v>0.9</v>
      </c>
      <c r="M65" t="s">
        <v>21</v>
      </c>
      <c r="N65" s="30"/>
      <c r="P65" t="s">
        <v>72</v>
      </c>
      <c r="Q65" t="s">
        <v>195</v>
      </c>
      <c r="R65" t="s">
        <v>196</v>
      </c>
      <c r="S65" t="s">
        <v>21</v>
      </c>
    </row>
    <row r="66" spans="1:19" x14ac:dyDescent="0.3">
      <c r="A66" s="30">
        <v>45348</v>
      </c>
      <c r="B66" s="25" t="s">
        <v>166</v>
      </c>
      <c r="C66" t="s">
        <v>16</v>
      </c>
      <c r="D66" t="s">
        <v>194</v>
      </c>
      <c r="E66" t="s">
        <v>26</v>
      </c>
      <c r="G66" t="s">
        <v>72</v>
      </c>
      <c r="H66" t="s">
        <v>19</v>
      </c>
      <c r="I66" t="s">
        <v>20</v>
      </c>
      <c r="J66">
        <v>0.3</v>
      </c>
      <c r="L66">
        <v>0.9</v>
      </c>
      <c r="M66" t="s">
        <v>21</v>
      </c>
      <c r="P66" t="s">
        <v>72</v>
      </c>
      <c r="Q66" t="s">
        <v>195</v>
      </c>
      <c r="R66" t="s">
        <v>196</v>
      </c>
      <c r="S66" t="s">
        <v>21</v>
      </c>
    </row>
    <row r="67" spans="1:19" x14ac:dyDescent="0.3">
      <c r="A67" s="30">
        <v>45345</v>
      </c>
      <c r="B67" s="25" t="s">
        <v>166</v>
      </c>
      <c r="C67" t="s">
        <v>16</v>
      </c>
      <c r="D67" t="s">
        <v>194</v>
      </c>
      <c r="E67" t="s">
        <v>26</v>
      </c>
      <c r="G67" t="s">
        <v>72</v>
      </c>
      <c r="H67" t="s">
        <v>19</v>
      </c>
      <c r="I67" t="s">
        <v>20</v>
      </c>
      <c r="J67">
        <v>0.3</v>
      </c>
      <c r="L67">
        <v>0.9</v>
      </c>
      <c r="M67" t="s">
        <v>21</v>
      </c>
      <c r="P67" t="s">
        <v>72</v>
      </c>
      <c r="Q67" t="s">
        <v>195</v>
      </c>
      <c r="R67" t="s">
        <v>196</v>
      </c>
      <c r="S67" t="s">
        <v>21</v>
      </c>
    </row>
    <row r="68" spans="1:19" x14ac:dyDescent="0.3">
      <c r="A68" s="30">
        <v>45369</v>
      </c>
      <c r="B68" s="25" t="s">
        <v>166</v>
      </c>
      <c r="C68" t="s">
        <v>16</v>
      </c>
      <c r="D68" t="s">
        <v>214</v>
      </c>
      <c r="E68" t="s">
        <v>49</v>
      </c>
      <c r="G68" t="s">
        <v>72</v>
      </c>
      <c r="H68" t="s">
        <v>19</v>
      </c>
      <c r="I68" t="s">
        <v>20</v>
      </c>
      <c r="J68">
        <v>0.3</v>
      </c>
      <c r="L68">
        <v>11.3</v>
      </c>
      <c r="M68" t="s">
        <v>21</v>
      </c>
      <c r="P68" t="s">
        <v>72</v>
      </c>
      <c r="Q68" t="s">
        <v>215</v>
      </c>
      <c r="R68" t="s">
        <v>216</v>
      </c>
      <c r="S68" t="s">
        <v>21</v>
      </c>
    </row>
    <row r="69" spans="1:19" x14ac:dyDescent="0.3">
      <c r="A69" s="30">
        <v>45379</v>
      </c>
      <c r="B69" t="s">
        <v>166</v>
      </c>
      <c r="C69" t="s">
        <v>16</v>
      </c>
      <c r="D69" t="s">
        <v>197</v>
      </c>
      <c r="E69" t="s">
        <v>49</v>
      </c>
      <c r="G69" t="s">
        <v>72</v>
      </c>
      <c r="H69" t="s">
        <v>19</v>
      </c>
      <c r="I69" t="s">
        <v>20</v>
      </c>
      <c r="J69">
        <v>0.2</v>
      </c>
      <c r="L69">
        <v>0.8</v>
      </c>
      <c r="M69" t="s">
        <v>21</v>
      </c>
      <c r="P69" t="s">
        <v>72</v>
      </c>
      <c r="Q69" t="s">
        <v>181</v>
      </c>
      <c r="R69" t="s">
        <v>198</v>
      </c>
      <c r="S69" t="s">
        <v>21</v>
      </c>
    </row>
    <row r="70" spans="1:19" x14ac:dyDescent="0.3">
      <c r="A70" s="30">
        <v>45330</v>
      </c>
      <c r="B70" t="s">
        <v>166</v>
      </c>
      <c r="C70" t="s">
        <v>16</v>
      </c>
      <c r="D70" t="s">
        <v>197</v>
      </c>
      <c r="E70" t="s">
        <v>49</v>
      </c>
      <c r="G70" t="s">
        <v>72</v>
      </c>
      <c r="H70" t="s">
        <v>19</v>
      </c>
      <c r="I70" t="s">
        <v>20</v>
      </c>
      <c r="J70">
        <v>0.3</v>
      </c>
      <c r="L70">
        <v>0.8</v>
      </c>
      <c r="M70" t="s">
        <v>21</v>
      </c>
      <c r="P70" t="s">
        <v>72</v>
      </c>
      <c r="Q70" t="s">
        <v>181</v>
      </c>
      <c r="R70" t="s">
        <v>198</v>
      </c>
      <c r="S70" t="s">
        <v>21</v>
      </c>
    </row>
    <row r="71" spans="1:19" x14ac:dyDescent="0.3">
      <c r="A71" s="30">
        <v>45371</v>
      </c>
      <c r="B71" t="s">
        <v>166</v>
      </c>
      <c r="C71" t="s">
        <v>16</v>
      </c>
      <c r="D71" t="s">
        <v>199</v>
      </c>
      <c r="E71" t="s">
        <v>49</v>
      </c>
      <c r="G71" t="s">
        <v>72</v>
      </c>
      <c r="H71" t="s">
        <v>19</v>
      </c>
      <c r="I71" t="s">
        <v>20</v>
      </c>
      <c r="J71">
        <v>0.3</v>
      </c>
      <c r="L71">
        <v>4.5999999999999996</v>
      </c>
      <c r="M71" t="s">
        <v>21</v>
      </c>
      <c r="P71" t="s">
        <v>72</v>
      </c>
      <c r="Q71" t="s">
        <v>200</v>
      </c>
      <c r="R71" t="s">
        <v>201</v>
      </c>
      <c r="S71" t="s">
        <v>21</v>
      </c>
    </row>
    <row r="72" spans="1:19" x14ac:dyDescent="0.3">
      <c r="A72" s="30">
        <v>45373</v>
      </c>
      <c r="B72" t="s">
        <v>166</v>
      </c>
      <c r="C72" t="s">
        <v>16</v>
      </c>
      <c r="D72" t="s">
        <v>199</v>
      </c>
      <c r="E72" t="s">
        <v>49</v>
      </c>
      <c r="G72" t="s">
        <v>72</v>
      </c>
      <c r="H72" t="s">
        <v>19</v>
      </c>
      <c r="I72" t="s">
        <v>20</v>
      </c>
      <c r="J72">
        <v>2</v>
      </c>
      <c r="L72">
        <v>4.5999999999999996</v>
      </c>
      <c r="M72" t="s">
        <v>21</v>
      </c>
      <c r="P72" t="s">
        <v>72</v>
      </c>
      <c r="Q72" t="s">
        <v>200</v>
      </c>
      <c r="R72" t="s">
        <v>201</v>
      </c>
      <c r="S72" t="s">
        <v>21</v>
      </c>
    </row>
    <row r="73" spans="1:19" x14ac:dyDescent="0.3">
      <c r="A73" s="30">
        <v>45372</v>
      </c>
      <c r="B73" t="s">
        <v>166</v>
      </c>
      <c r="C73" t="s">
        <v>16</v>
      </c>
      <c r="D73" t="s">
        <v>199</v>
      </c>
      <c r="E73" t="s">
        <v>49</v>
      </c>
      <c r="G73" t="s">
        <v>72</v>
      </c>
      <c r="H73" t="s">
        <v>19</v>
      </c>
      <c r="I73" t="s">
        <v>20</v>
      </c>
      <c r="J73">
        <v>0.4</v>
      </c>
      <c r="L73">
        <v>4.5999999999999996</v>
      </c>
      <c r="M73" t="s">
        <v>21</v>
      </c>
      <c r="P73" t="s">
        <v>72</v>
      </c>
      <c r="Q73" t="s">
        <v>200</v>
      </c>
      <c r="R73" t="s">
        <v>201</v>
      </c>
      <c r="S73" t="s">
        <v>21</v>
      </c>
    </row>
    <row r="74" spans="1:19" x14ac:dyDescent="0.3">
      <c r="A74" s="30">
        <v>45309</v>
      </c>
      <c r="B74" t="s">
        <v>166</v>
      </c>
      <c r="C74" t="s">
        <v>16</v>
      </c>
      <c r="D74" t="s">
        <v>199</v>
      </c>
      <c r="E74" t="s">
        <v>49</v>
      </c>
      <c r="G74" t="s">
        <v>72</v>
      </c>
      <c r="H74" t="s">
        <v>19</v>
      </c>
      <c r="I74" t="s">
        <v>20</v>
      </c>
      <c r="J74">
        <v>1.2</v>
      </c>
      <c r="L74">
        <v>4.5999999999999996</v>
      </c>
      <c r="M74" t="s">
        <v>21</v>
      </c>
      <c r="P74" t="s">
        <v>72</v>
      </c>
      <c r="Q74" t="s">
        <v>200</v>
      </c>
      <c r="R74" t="s">
        <v>201</v>
      </c>
      <c r="S74" t="s">
        <v>21</v>
      </c>
    </row>
    <row r="75" spans="1:19" x14ac:dyDescent="0.3">
      <c r="A75" s="30">
        <v>45330</v>
      </c>
      <c r="B75" t="s">
        <v>166</v>
      </c>
      <c r="C75" t="s">
        <v>16</v>
      </c>
      <c r="D75" t="s">
        <v>199</v>
      </c>
      <c r="E75" t="s">
        <v>49</v>
      </c>
      <c r="G75" t="s">
        <v>72</v>
      </c>
      <c r="H75" t="s">
        <v>19</v>
      </c>
      <c r="I75" t="s">
        <v>20</v>
      </c>
      <c r="J75">
        <v>0.3</v>
      </c>
      <c r="L75">
        <v>4.5999999999999996</v>
      </c>
      <c r="M75" t="s">
        <v>21</v>
      </c>
      <c r="P75" t="s">
        <v>72</v>
      </c>
      <c r="Q75" t="s">
        <v>200</v>
      </c>
      <c r="R75" t="s">
        <v>201</v>
      </c>
      <c r="S75" t="s">
        <v>21</v>
      </c>
    </row>
    <row r="76" spans="1:19" x14ac:dyDescent="0.3">
      <c r="A76" s="30">
        <v>45294</v>
      </c>
      <c r="B76" t="s">
        <v>166</v>
      </c>
      <c r="C76" t="s">
        <v>16</v>
      </c>
      <c r="D76" t="s">
        <v>199</v>
      </c>
      <c r="E76" t="s">
        <v>49</v>
      </c>
      <c r="G76" t="s">
        <v>72</v>
      </c>
      <c r="H76" t="s">
        <v>19</v>
      </c>
      <c r="I76" t="s">
        <v>20</v>
      </c>
      <c r="J76">
        <v>0.4</v>
      </c>
      <c r="L76">
        <v>4.5999999999999996</v>
      </c>
      <c r="M76" t="s">
        <v>21</v>
      </c>
      <c r="P76" t="s">
        <v>72</v>
      </c>
      <c r="Q76" t="s">
        <v>200</v>
      </c>
      <c r="R76" t="s">
        <v>201</v>
      </c>
      <c r="S76" t="s">
        <v>21</v>
      </c>
    </row>
    <row r="77" spans="1:19" x14ac:dyDescent="0.3">
      <c r="A77" s="30">
        <v>45351</v>
      </c>
      <c r="B77" t="s">
        <v>166</v>
      </c>
      <c r="C77" t="s">
        <v>16</v>
      </c>
      <c r="D77" t="s">
        <v>202</v>
      </c>
      <c r="E77" t="s">
        <v>53</v>
      </c>
      <c r="G77" t="s">
        <v>72</v>
      </c>
      <c r="H77" t="s">
        <v>19</v>
      </c>
      <c r="I77" t="s">
        <v>20</v>
      </c>
      <c r="J77">
        <v>0.2</v>
      </c>
      <c r="L77">
        <v>0.2</v>
      </c>
      <c r="M77" t="s">
        <v>27</v>
      </c>
      <c r="N77" s="30">
        <v>45351</v>
      </c>
      <c r="O77" t="s">
        <v>28</v>
      </c>
      <c r="P77" t="s">
        <v>72</v>
      </c>
      <c r="Q77" t="s">
        <v>188</v>
      </c>
      <c r="R77" t="s">
        <v>203</v>
      </c>
      <c r="S77" t="s">
        <v>27</v>
      </c>
    </row>
    <row r="78" spans="1:19" x14ac:dyDescent="0.3">
      <c r="A78" s="30">
        <v>45351</v>
      </c>
      <c r="B78" t="s">
        <v>166</v>
      </c>
      <c r="C78" t="s">
        <v>16</v>
      </c>
      <c r="D78" t="s">
        <v>77</v>
      </c>
      <c r="E78" t="s">
        <v>68</v>
      </c>
      <c r="G78" t="s">
        <v>72</v>
      </c>
      <c r="H78" t="s">
        <v>19</v>
      </c>
      <c r="I78" t="s">
        <v>20</v>
      </c>
      <c r="J78">
        <v>0.2</v>
      </c>
      <c r="L78">
        <v>8.5</v>
      </c>
      <c r="M78" t="s">
        <v>21</v>
      </c>
      <c r="P78" t="s">
        <v>72</v>
      </c>
      <c r="Q78" t="s">
        <v>204</v>
      </c>
      <c r="R78" t="s">
        <v>205</v>
      </c>
      <c r="S78" t="s">
        <v>21</v>
      </c>
    </row>
    <row r="79" spans="1:19" x14ac:dyDescent="0.3">
      <c r="A79" s="30">
        <v>45379</v>
      </c>
      <c r="B79" t="s">
        <v>166</v>
      </c>
      <c r="C79" t="s">
        <v>16</v>
      </c>
      <c r="D79" t="s">
        <v>77</v>
      </c>
      <c r="E79" t="s">
        <v>68</v>
      </c>
      <c r="G79" t="s">
        <v>72</v>
      </c>
      <c r="H79" t="s">
        <v>19</v>
      </c>
      <c r="I79" t="s">
        <v>20</v>
      </c>
      <c r="J79">
        <v>0.2</v>
      </c>
      <c r="L79">
        <v>8.5</v>
      </c>
      <c r="M79" t="s">
        <v>21</v>
      </c>
      <c r="P79" t="s">
        <v>72</v>
      </c>
      <c r="Q79" t="s">
        <v>204</v>
      </c>
      <c r="R79" t="s">
        <v>205</v>
      </c>
      <c r="S79" t="s">
        <v>21</v>
      </c>
    </row>
    <row r="80" spans="1:19" x14ac:dyDescent="0.3">
      <c r="A80" s="30">
        <v>45329</v>
      </c>
      <c r="B80" t="s">
        <v>166</v>
      </c>
      <c r="C80" t="s">
        <v>16</v>
      </c>
      <c r="D80" t="s">
        <v>206</v>
      </c>
      <c r="E80" t="s">
        <v>70</v>
      </c>
      <c r="G80" t="s">
        <v>72</v>
      </c>
      <c r="H80" t="s">
        <v>19</v>
      </c>
      <c r="I80" t="s">
        <v>20</v>
      </c>
      <c r="J80">
        <v>0.4</v>
      </c>
      <c r="L80">
        <v>0.9</v>
      </c>
      <c r="M80" t="s">
        <v>21</v>
      </c>
      <c r="P80" t="s">
        <v>72</v>
      </c>
      <c r="S80" t="s">
        <v>21</v>
      </c>
    </row>
    <row r="81" spans="1:19" x14ac:dyDescent="0.3">
      <c r="A81" s="30">
        <v>45303</v>
      </c>
      <c r="B81" t="s">
        <v>166</v>
      </c>
      <c r="C81" t="s">
        <v>16</v>
      </c>
      <c r="D81" t="s">
        <v>206</v>
      </c>
      <c r="E81" t="s">
        <v>70</v>
      </c>
      <c r="G81" t="s">
        <v>72</v>
      </c>
      <c r="H81" t="s">
        <v>19</v>
      </c>
      <c r="I81" t="s">
        <v>20</v>
      </c>
      <c r="J81">
        <v>0.5</v>
      </c>
      <c r="L81">
        <v>0.9</v>
      </c>
      <c r="M81" t="s">
        <v>21</v>
      </c>
      <c r="P81" t="s">
        <v>72</v>
      </c>
      <c r="S81" t="s">
        <v>21</v>
      </c>
    </row>
    <row r="82" spans="1:19" x14ac:dyDescent="0.3">
      <c r="A82" s="30">
        <v>45321</v>
      </c>
      <c r="B82" t="s">
        <v>166</v>
      </c>
      <c r="C82" t="s">
        <v>16</v>
      </c>
      <c r="D82" t="s">
        <v>190</v>
      </c>
      <c r="E82" t="s">
        <v>26</v>
      </c>
      <c r="G82" t="s">
        <v>191</v>
      </c>
      <c r="H82" t="s">
        <v>76</v>
      </c>
      <c r="I82" t="s">
        <v>20</v>
      </c>
      <c r="J82">
        <v>0.5</v>
      </c>
      <c r="L82">
        <v>4.5999999999999996</v>
      </c>
      <c r="M82" t="s">
        <v>21</v>
      </c>
      <c r="P82" t="s">
        <v>191</v>
      </c>
      <c r="Q82" t="s">
        <v>192</v>
      </c>
      <c r="R82" t="s">
        <v>193</v>
      </c>
      <c r="S82" t="s">
        <v>21</v>
      </c>
    </row>
  </sheetData>
  <mergeCells count="2">
    <mergeCell ref="A1:O1"/>
    <mergeCell ref="W2:Z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dimension ref="A1:Z19"/>
  <sheetViews>
    <sheetView tabSelected="1" topLeftCell="T1" workbookViewId="0">
      <selection activeCell="W13" sqref="W13:Y13"/>
    </sheetView>
  </sheetViews>
  <sheetFormatPr defaultRowHeight="14.4" x14ac:dyDescent="0.3"/>
  <cols>
    <col min="22" max="22" width="59.109375" bestFit="1" customWidth="1"/>
    <col min="23" max="25" width="12.44140625" customWidth="1"/>
  </cols>
  <sheetData>
    <row r="1" spans="1:26" ht="25.8" x14ac:dyDescent="0.5">
      <c r="A1" s="48" t="s">
        <v>121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3"/>
      <c r="Q1" s="43"/>
      <c r="R1" s="43"/>
      <c r="S1" s="43"/>
      <c r="T1" s="43"/>
    </row>
    <row r="2" spans="1:26" ht="15" thickBot="1" x14ac:dyDescent="0.35">
      <c r="W2" s="51" t="s">
        <v>84</v>
      </c>
      <c r="X2" s="52"/>
      <c r="Y2" s="52"/>
    </row>
    <row r="3" spans="1:26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44" t="s">
        <v>122</v>
      </c>
      <c r="Q3" s="44" t="s">
        <v>123</v>
      </c>
      <c r="R3" s="44" t="s">
        <v>124</v>
      </c>
      <c r="S3" s="44" t="s">
        <v>125</v>
      </c>
      <c r="T3" s="44"/>
      <c r="V3" s="13" t="str">
        <f>B4</f>
        <v>Nevada Appointed Conflict Attorneys</v>
      </c>
      <c r="W3" s="2" t="s">
        <v>19</v>
      </c>
      <c r="X3" s="2" t="s">
        <v>209</v>
      </c>
      <c r="Y3" s="2" t="s">
        <v>76</v>
      </c>
      <c r="Z3" s="16" t="s">
        <v>87</v>
      </c>
    </row>
    <row r="4" spans="1:26" x14ac:dyDescent="0.3">
      <c r="A4" s="30">
        <v>45308</v>
      </c>
      <c r="B4" t="s">
        <v>78</v>
      </c>
      <c r="C4" t="s">
        <v>16</v>
      </c>
      <c r="D4" t="s">
        <v>73</v>
      </c>
      <c r="E4" t="s">
        <v>26</v>
      </c>
      <c r="G4" t="s">
        <v>207</v>
      </c>
      <c r="H4" t="s">
        <v>19</v>
      </c>
      <c r="I4" t="s">
        <v>20</v>
      </c>
      <c r="J4">
        <v>0.2</v>
      </c>
      <c r="L4">
        <v>41.9</v>
      </c>
      <c r="M4" t="s">
        <v>21</v>
      </c>
      <c r="P4" t="s">
        <v>207</v>
      </c>
      <c r="Q4" t="s">
        <v>208</v>
      </c>
      <c r="R4" t="s">
        <v>208</v>
      </c>
      <c r="S4" t="s">
        <v>21</v>
      </c>
      <c r="V4" s="3" t="s">
        <v>82</v>
      </c>
      <c r="W4" s="9">
        <f t="shared" ref="W4:Y11" si="0">SUMIFS($J$4:$J$12,$E$4:$E$12,$V4,$H$4:$H$12,W$3)</f>
        <v>0</v>
      </c>
      <c r="X4" s="9">
        <f t="shared" si="0"/>
        <v>0</v>
      </c>
      <c r="Y4" s="9">
        <f t="shared" si="0"/>
        <v>0</v>
      </c>
      <c r="Z4">
        <f>SUM(W4:Y4)</f>
        <v>0</v>
      </c>
    </row>
    <row r="5" spans="1:26" x14ac:dyDescent="0.3">
      <c r="A5" s="30">
        <v>45308</v>
      </c>
      <c r="B5" t="s">
        <v>78</v>
      </c>
      <c r="C5" t="s">
        <v>16</v>
      </c>
      <c r="D5" t="s">
        <v>73</v>
      </c>
      <c r="E5" t="s">
        <v>26</v>
      </c>
      <c r="G5" t="s">
        <v>207</v>
      </c>
      <c r="H5" t="s">
        <v>19</v>
      </c>
      <c r="I5" t="s">
        <v>20</v>
      </c>
      <c r="J5">
        <v>0.4</v>
      </c>
      <c r="L5">
        <v>41.9</v>
      </c>
      <c r="M5" t="s">
        <v>21</v>
      </c>
      <c r="P5" t="s">
        <v>207</v>
      </c>
      <c r="Q5" t="s">
        <v>208</v>
      </c>
      <c r="R5" t="s">
        <v>208</v>
      </c>
      <c r="S5" t="s">
        <v>21</v>
      </c>
      <c r="V5" s="5" t="s">
        <v>17</v>
      </c>
      <c r="W5" s="10">
        <f t="shared" si="0"/>
        <v>0</v>
      </c>
      <c r="X5" s="10">
        <f t="shared" si="0"/>
        <v>0</v>
      </c>
      <c r="Y5" s="10">
        <f t="shared" si="0"/>
        <v>0</v>
      </c>
      <c r="Z5">
        <f t="shared" ref="Z5:Z11" si="1">SUM(W5:Y5)</f>
        <v>0</v>
      </c>
    </row>
    <row r="6" spans="1:26" x14ac:dyDescent="0.3">
      <c r="A6" s="30">
        <v>45322</v>
      </c>
      <c r="B6" t="s">
        <v>78</v>
      </c>
      <c r="C6" t="s">
        <v>16</v>
      </c>
      <c r="D6" t="s">
        <v>73</v>
      </c>
      <c r="E6" t="s">
        <v>26</v>
      </c>
      <c r="G6" t="s">
        <v>207</v>
      </c>
      <c r="H6" t="s">
        <v>19</v>
      </c>
      <c r="I6" t="s">
        <v>20</v>
      </c>
      <c r="J6">
        <v>0.2</v>
      </c>
      <c r="L6">
        <v>41.9</v>
      </c>
      <c r="M6" t="s">
        <v>21</v>
      </c>
      <c r="P6" t="s">
        <v>207</v>
      </c>
      <c r="Q6" t="s">
        <v>208</v>
      </c>
      <c r="R6" t="s">
        <v>208</v>
      </c>
      <c r="S6" t="s">
        <v>21</v>
      </c>
      <c r="V6" s="5" t="s">
        <v>26</v>
      </c>
      <c r="W6" s="10">
        <f t="shared" si="0"/>
        <v>3.4999999999999996</v>
      </c>
      <c r="X6" s="10">
        <f t="shared" si="0"/>
        <v>0.4</v>
      </c>
      <c r="Y6" s="10">
        <f t="shared" si="0"/>
        <v>0</v>
      </c>
      <c r="Z6">
        <f t="shared" si="1"/>
        <v>3.8999999999999995</v>
      </c>
    </row>
    <row r="7" spans="1:26" x14ac:dyDescent="0.3">
      <c r="A7" s="30">
        <v>45329</v>
      </c>
      <c r="B7" t="s">
        <v>78</v>
      </c>
      <c r="C7" t="s">
        <v>16</v>
      </c>
      <c r="D7" t="s">
        <v>73</v>
      </c>
      <c r="E7" t="s">
        <v>26</v>
      </c>
      <c r="G7" t="s">
        <v>207</v>
      </c>
      <c r="H7" t="s">
        <v>19</v>
      </c>
      <c r="I7" t="s">
        <v>20</v>
      </c>
      <c r="J7">
        <v>1</v>
      </c>
      <c r="L7">
        <v>41.9</v>
      </c>
      <c r="M7" t="s">
        <v>21</v>
      </c>
      <c r="P7" t="s">
        <v>207</v>
      </c>
      <c r="Q7" t="s">
        <v>208</v>
      </c>
      <c r="R7" t="s">
        <v>208</v>
      </c>
      <c r="S7" t="s">
        <v>21</v>
      </c>
      <c r="V7" s="5" t="s">
        <v>49</v>
      </c>
      <c r="W7" s="10">
        <f t="shared" si="0"/>
        <v>0</v>
      </c>
      <c r="X7" s="10">
        <f t="shared" si="0"/>
        <v>0</v>
      </c>
      <c r="Y7" s="10">
        <f t="shared" si="0"/>
        <v>0</v>
      </c>
      <c r="Z7">
        <f t="shared" si="1"/>
        <v>0</v>
      </c>
    </row>
    <row r="8" spans="1:26" x14ac:dyDescent="0.3">
      <c r="A8" s="30">
        <v>45329</v>
      </c>
      <c r="B8" t="s">
        <v>78</v>
      </c>
      <c r="C8" t="s">
        <v>16</v>
      </c>
      <c r="D8" t="s">
        <v>73</v>
      </c>
      <c r="E8" t="s">
        <v>26</v>
      </c>
      <c r="G8" t="s">
        <v>207</v>
      </c>
      <c r="H8" t="s">
        <v>209</v>
      </c>
      <c r="I8" t="s">
        <v>20</v>
      </c>
      <c r="J8">
        <v>0.4</v>
      </c>
      <c r="L8">
        <v>41.9</v>
      </c>
      <c r="M8" t="s">
        <v>21</v>
      </c>
      <c r="P8" t="s">
        <v>207</v>
      </c>
      <c r="Q8" t="s">
        <v>208</v>
      </c>
      <c r="R8" t="s">
        <v>208</v>
      </c>
      <c r="S8" t="s">
        <v>21</v>
      </c>
      <c r="V8" s="5" t="s">
        <v>53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>
        <f t="shared" si="1"/>
        <v>0</v>
      </c>
    </row>
    <row r="9" spans="1:26" x14ac:dyDescent="0.3">
      <c r="A9" s="30">
        <v>45349</v>
      </c>
      <c r="B9" t="s">
        <v>78</v>
      </c>
      <c r="C9" t="s">
        <v>16</v>
      </c>
      <c r="D9" t="s">
        <v>73</v>
      </c>
      <c r="E9" t="s">
        <v>26</v>
      </c>
      <c r="G9" t="s">
        <v>207</v>
      </c>
      <c r="H9" t="s">
        <v>19</v>
      </c>
      <c r="I9" t="s">
        <v>20</v>
      </c>
      <c r="J9">
        <v>0.5</v>
      </c>
      <c r="L9">
        <v>41.9</v>
      </c>
      <c r="M9" t="s">
        <v>21</v>
      </c>
      <c r="P9" t="s">
        <v>207</v>
      </c>
      <c r="Q9" t="s">
        <v>208</v>
      </c>
      <c r="R9" t="s">
        <v>208</v>
      </c>
      <c r="S9" t="s">
        <v>21</v>
      </c>
      <c r="V9" s="5" t="s">
        <v>68</v>
      </c>
      <c r="W9" s="10">
        <f t="shared" si="0"/>
        <v>0</v>
      </c>
      <c r="X9" s="10">
        <f t="shared" si="0"/>
        <v>0</v>
      </c>
      <c r="Y9" s="10">
        <f t="shared" si="0"/>
        <v>0</v>
      </c>
      <c r="Z9">
        <f t="shared" si="1"/>
        <v>0</v>
      </c>
    </row>
    <row r="10" spans="1:26" x14ac:dyDescent="0.3">
      <c r="A10" s="30">
        <v>45336</v>
      </c>
      <c r="B10" t="s">
        <v>78</v>
      </c>
      <c r="C10" t="s">
        <v>16</v>
      </c>
      <c r="D10" t="s">
        <v>73</v>
      </c>
      <c r="E10" t="s">
        <v>26</v>
      </c>
      <c r="G10" t="s">
        <v>207</v>
      </c>
      <c r="H10" t="s">
        <v>19</v>
      </c>
      <c r="I10" t="s">
        <v>20</v>
      </c>
      <c r="J10">
        <v>0.3</v>
      </c>
      <c r="L10">
        <v>41.9</v>
      </c>
      <c r="M10" t="s">
        <v>21</v>
      </c>
      <c r="P10" t="s">
        <v>207</v>
      </c>
      <c r="Q10" t="s">
        <v>208</v>
      </c>
      <c r="R10" t="s">
        <v>208</v>
      </c>
      <c r="S10" t="s">
        <v>21</v>
      </c>
      <c r="V10" s="5" t="s">
        <v>70</v>
      </c>
      <c r="W10" s="10">
        <f t="shared" si="0"/>
        <v>0</v>
      </c>
      <c r="X10" s="10">
        <f t="shared" si="0"/>
        <v>0</v>
      </c>
      <c r="Y10" s="10">
        <f t="shared" si="0"/>
        <v>0</v>
      </c>
      <c r="Z10">
        <f t="shared" si="1"/>
        <v>0</v>
      </c>
    </row>
    <row r="11" spans="1:26" ht="15" thickBot="1" x14ac:dyDescent="0.35">
      <c r="A11" s="30">
        <v>45330</v>
      </c>
      <c r="B11" t="s">
        <v>78</v>
      </c>
      <c r="C11" t="s">
        <v>16</v>
      </c>
      <c r="D11" t="s">
        <v>73</v>
      </c>
      <c r="E11" t="s">
        <v>26</v>
      </c>
      <c r="G11" t="s">
        <v>207</v>
      </c>
      <c r="H11" t="s">
        <v>19</v>
      </c>
      <c r="I11" t="s">
        <v>20</v>
      </c>
      <c r="J11">
        <v>0.5</v>
      </c>
      <c r="L11">
        <v>41.9</v>
      </c>
      <c r="M11" t="s">
        <v>21</v>
      </c>
      <c r="P11" t="s">
        <v>207</v>
      </c>
      <c r="Q11" t="s">
        <v>208</v>
      </c>
      <c r="R11" t="s">
        <v>208</v>
      </c>
      <c r="S11" t="s">
        <v>21</v>
      </c>
      <c r="V11" s="7" t="s">
        <v>83</v>
      </c>
      <c r="W11" s="11">
        <f t="shared" si="0"/>
        <v>0</v>
      </c>
      <c r="X11" s="11">
        <f t="shared" si="0"/>
        <v>0</v>
      </c>
      <c r="Y11" s="11">
        <f t="shared" si="0"/>
        <v>0</v>
      </c>
      <c r="Z11">
        <f t="shared" si="1"/>
        <v>0</v>
      </c>
    </row>
    <row r="12" spans="1:26" x14ac:dyDescent="0.3">
      <c r="A12" s="30">
        <v>45349</v>
      </c>
      <c r="B12" t="s">
        <v>78</v>
      </c>
      <c r="C12" t="s">
        <v>16</v>
      </c>
      <c r="D12" t="s">
        <v>73</v>
      </c>
      <c r="E12" t="s">
        <v>26</v>
      </c>
      <c r="G12" t="s">
        <v>207</v>
      </c>
      <c r="H12" t="s">
        <v>19</v>
      </c>
      <c r="I12" t="s">
        <v>20</v>
      </c>
      <c r="J12">
        <v>0.4</v>
      </c>
      <c r="L12">
        <v>41.9</v>
      </c>
      <c r="M12" t="s">
        <v>21</v>
      </c>
      <c r="P12" t="s">
        <v>207</v>
      </c>
      <c r="Q12" t="s">
        <v>208</v>
      </c>
      <c r="R12" t="s">
        <v>208</v>
      </c>
      <c r="S12" t="s">
        <v>21</v>
      </c>
      <c r="V12" s="29" t="s">
        <v>89</v>
      </c>
      <c r="W12" s="14">
        <f>SUM(W4:W11)</f>
        <v>3.4999999999999996</v>
      </c>
      <c r="X12" s="14">
        <f>SUM(X4:X11)</f>
        <v>0.4</v>
      </c>
      <c r="Y12" s="14">
        <f>SUM(Y4:Y11)</f>
        <v>0</v>
      </c>
      <c r="Z12" s="12">
        <f>SUM(W4:Y11)</f>
        <v>3.8999999999999995</v>
      </c>
    </row>
    <row r="13" spans="1:26" ht="15" customHeight="1" thickBot="1" x14ac:dyDescent="0.35">
      <c r="A13" s="36"/>
      <c r="B13" s="36"/>
      <c r="C13" s="36"/>
      <c r="D13" s="36"/>
      <c r="E13" s="36"/>
      <c r="F13" s="36"/>
      <c r="V13" s="15" t="s">
        <v>85</v>
      </c>
      <c r="W13" s="46" t="s">
        <v>86</v>
      </c>
      <c r="X13" s="47"/>
      <c r="Y13" s="47"/>
    </row>
    <row r="14" spans="1:26" ht="15" thickBot="1" x14ac:dyDescent="0.35">
      <c r="V14" s="13" t="str">
        <f>B4</f>
        <v>Nevada Appointed Conflict Attorneys</v>
      </c>
      <c r="W14" s="2" t="s">
        <v>19</v>
      </c>
      <c r="X14" s="2" t="s">
        <v>80</v>
      </c>
      <c r="Y14" s="2" t="s">
        <v>81</v>
      </c>
      <c r="Z14" s="16" t="s">
        <v>87</v>
      </c>
    </row>
    <row r="15" spans="1:26" x14ac:dyDescent="0.3">
      <c r="V15" s="18" t="s">
        <v>46</v>
      </c>
      <c r="W15" s="21">
        <f>SUMIFS($J$4:$J$12,$E$4:$E$12,$V15,$H$4:$H$12,W$3)</f>
        <v>0</v>
      </c>
      <c r="X15" s="21">
        <f>SUMIFS($J$4:$J$12,$E$4:$E$12,$V15,$H$4:$H$12,X$3)</f>
        <v>0</v>
      </c>
      <c r="Y15" s="21">
        <f>SUMIFS($J$4:$J$12,$E$4:$E$12,$V15,$H$4:$H$12,Y$3)</f>
        <v>0</v>
      </c>
      <c r="Z15">
        <f>SUM(W15:Y15)</f>
        <v>0</v>
      </c>
    </row>
    <row r="16" spans="1:26" ht="15" thickBot="1" x14ac:dyDescent="0.35">
      <c r="V16" s="19" t="s">
        <v>88</v>
      </c>
      <c r="W16" s="31"/>
      <c r="X16" s="23">
        <f>SUMIFS($J$4:$J$5272,$E$4:$E$5272,$V16,$H$4:$H$5272,X$3)</f>
        <v>0</v>
      </c>
      <c r="Y16" s="24">
        <f>SUMIFS($J$4:$J$5272,$E$4:$E$5272,$V16,$H$4:$H$5272,Y$3)</f>
        <v>0</v>
      </c>
      <c r="Z16" s="20">
        <f>SUM(V16:Y16)</f>
        <v>0</v>
      </c>
    </row>
    <row r="17" spans="22:26" x14ac:dyDescent="0.3">
      <c r="V17" s="29" t="s">
        <v>89</v>
      </c>
      <c r="W17" s="14">
        <f>SUM(W15:W16)</f>
        <v>0</v>
      </c>
      <c r="X17" s="14">
        <f t="shared" ref="X17:Y17" si="2">SUM(X15:X16)</f>
        <v>0</v>
      </c>
      <c r="Y17" s="14">
        <f t="shared" si="2"/>
        <v>0</v>
      </c>
      <c r="Z17" s="17">
        <f>SUM(Z15,Z16)</f>
        <v>0</v>
      </c>
    </row>
    <row r="18" spans="22:26" x14ac:dyDescent="0.3">
      <c r="V18" s="25" t="s">
        <v>231</v>
      </c>
    </row>
    <row r="19" spans="22:26" x14ac:dyDescent="0.3">
      <c r="V19" s="25"/>
    </row>
  </sheetData>
  <mergeCells count="2">
    <mergeCell ref="A1:O1"/>
    <mergeCell ref="W2:Y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PERSHING - PD</vt:lpstr>
      <vt:lpstr>PERSHING - Conflict Attorney</vt:lpstr>
      <vt:lpstr>PERSHING - Pickering</vt:lpstr>
      <vt:lpstr>PERSHING - Swanson</vt:lpstr>
      <vt:lpstr>PERSHING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2026-03-05T17:50:18Z</dcterms:modified>
  <cp:category/>
</cp:coreProperties>
</file>