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S:\Legal Server\Davis Reports\Quarterly Davis Reports\FY24 Q3 -- Third Quarterly 01-01-24 to 03-31-24\"/>
    </mc:Choice>
  </mc:AlternateContent>
  <xr:revisionPtr revIDLastSave="0" documentId="13_ncr:1_{99C62DB3-CA3F-4C22-B6E8-B782345D1142}" xr6:coauthVersionLast="47" xr6:coauthVersionMax="47" xr10:uidLastSave="{00000000-0000-0000-0000-000000000000}"/>
  <bookViews>
    <workbookView xWindow="1740" yWindow="2028" windowWidth="21300" windowHeight="10932" tabRatio="705" activeTab="2" xr2:uid="{00000000-000D-0000-FFFF-FFFF00000000}"/>
  </bookViews>
  <sheets>
    <sheet name="MINERAL - Walther PLLC" sheetId="2" r:id="rId1"/>
    <sheet name="MINERAL - Carl Hylin" sheetId="3" r:id="rId2"/>
    <sheet name="MINERAL - Nevada Appointed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9" i="4" l="1"/>
  <c r="X16" i="4"/>
  <c r="Y16" i="4"/>
  <c r="Z16" i="4"/>
  <c r="W16" i="4"/>
  <c r="X4" i="4"/>
  <c r="Y4" i="4"/>
  <c r="Z4" i="4"/>
  <c r="X5" i="4"/>
  <c r="Y5" i="4"/>
  <c r="Z5" i="4"/>
  <c r="X6" i="4"/>
  <c r="Y6" i="4"/>
  <c r="Z6" i="4"/>
  <c r="AA6" i="4" s="1"/>
  <c r="X7" i="4"/>
  <c r="Y7" i="4"/>
  <c r="Z7" i="4"/>
  <c r="X8" i="4"/>
  <c r="Y8" i="4"/>
  <c r="Z8" i="4"/>
  <c r="X9" i="4"/>
  <c r="Y9" i="4"/>
  <c r="Z9" i="4"/>
  <c r="X10" i="4"/>
  <c r="Y10" i="4"/>
  <c r="Z10" i="4"/>
  <c r="X11" i="4"/>
  <c r="Y11" i="4"/>
  <c r="Z11" i="4"/>
  <c r="X12" i="4"/>
  <c r="Y12" i="4"/>
  <c r="Z12" i="4"/>
  <c r="W5" i="4"/>
  <c r="W6" i="4"/>
  <c r="W7" i="4"/>
  <c r="W8" i="4"/>
  <c r="W10" i="4"/>
  <c r="W11" i="4"/>
  <c r="W12" i="4"/>
  <c r="W4" i="4"/>
  <c r="Y15" i="3"/>
  <c r="Z15" i="3"/>
  <c r="AA15" i="3"/>
  <c r="X15" i="3"/>
  <c r="X15" i="2"/>
  <c r="Y15" i="2"/>
  <c r="Z15" i="2"/>
  <c r="W15" i="2"/>
  <c r="X16" i="2"/>
  <c r="Y16" i="2"/>
  <c r="Z16" i="2"/>
  <c r="W16" i="2"/>
  <c r="X4" i="2"/>
  <c r="Y4" i="2"/>
  <c r="Z4" i="2"/>
  <c r="X5" i="2"/>
  <c r="Y5" i="2"/>
  <c r="Z5" i="2"/>
  <c r="X6" i="2"/>
  <c r="Y6" i="2"/>
  <c r="Z6" i="2"/>
  <c r="X7" i="2"/>
  <c r="Y7" i="2"/>
  <c r="Z7" i="2"/>
  <c r="X8" i="2"/>
  <c r="Y8" i="2"/>
  <c r="Z8" i="2"/>
  <c r="X9" i="2"/>
  <c r="Y9" i="2"/>
  <c r="Z9" i="2"/>
  <c r="X10" i="2"/>
  <c r="Y10" i="2"/>
  <c r="Z10" i="2"/>
  <c r="X11" i="2"/>
  <c r="Y11" i="2"/>
  <c r="Z11" i="2"/>
  <c r="X12" i="2"/>
  <c r="Y12" i="2"/>
  <c r="Z12" i="2"/>
  <c r="W5" i="2"/>
  <c r="W6" i="2"/>
  <c r="W7" i="2"/>
  <c r="W8" i="2"/>
  <c r="W9" i="2"/>
  <c r="W10" i="2"/>
  <c r="W11" i="2"/>
  <c r="W12" i="2"/>
  <c r="W4" i="2"/>
  <c r="V3" i="4"/>
  <c r="V15" i="4"/>
  <c r="X17" i="4"/>
  <c r="Y17" i="4"/>
  <c r="Y4" i="3"/>
  <c r="Z4" i="3"/>
  <c r="AA4" i="3"/>
  <c r="Y5" i="3"/>
  <c r="Z5" i="3"/>
  <c r="AA5" i="3"/>
  <c r="Y6" i="3"/>
  <c r="Z6" i="3"/>
  <c r="AA6" i="3"/>
  <c r="Y7" i="3"/>
  <c r="Z7" i="3"/>
  <c r="AA7" i="3"/>
  <c r="Y8" i="3"/>
  <c r="Z8" i="3"/>
  <c r="AA8" i="3"/>
  <c r="Y9" i="3"/>
  <c r="Z9" i="3"/>
  <c r="AA9" i="3"/>
  <c r="Y10" i="3"/>
  <c r="Z10" i="3"/>
  <c r="AA10" i="3"/>
  <c r="Y11" i="3"/>
  <c r="Z11" i="3"/>
  <c r="AA11" i="3"/>
  <c r="Y12" i="3"/>
  <c r="Z12" i="3"/>
  <c r="AA12" i="3"/>
  <c r="X5" i="3"/>
  <c r="X6" i="3"/>
  <c r="X7" i="3"/>
  <c r="X8" i="3"/>
  <c r="X9" i="3"/>
  <c r="X10" i="3"/>
  <c r="X11" i="3"/>
  <c r="X12" i="3"/>
  <c r="X4" i="3"/>
  <c r="Z17" i="4"/>
  <c r="AA16" i="4"/>
  <c r="Y16" i="3"/>
  <c r="Z16" i="3"/>
  <c r="AA16" i="3"/>
  <c r="X16" i="3"/>
  <c r="AA17" i="3"/>
  <c r="Z17" i="3"/>
  <c r="Y17" i="3"/>
  <c r="AB16" i="3"/>
  <c r="W15" i="3"/>
  <c r="W3" i="3"/>
  <c r="Z17" i="2"/>
  <c r="Y17" i="2"/>
  <c r="X17" i="2"/>
  <c r="V15" i="2"/>
  <c r="AA16" i="2"/>
  <c r="V3" i="2"/>
  <c r="Y13" i="4" l="1"/>
  <c r="X18" i="4"/>
  <c r="W13" i="4"/>
  <c r="W18" i="4"/>
  <c r="X13" i="4"/>
  <c r="AA8" i="4"/>
  <c r="Y18" i="4"/>
  <c r="AA7" i="4"/>
  <c r="AA5" i="4"/>
  <c r="AA5" i="2"/>
  <c r="AA8" i="2"/>
  <c r="AA10" i="4"/>
  <c r="AA17" i="4"/>
  <c r="AA18" i="4" s="1"/>
  <c r="AA12" i="4"/>
  <c r="AA9" i="4"/>
  <c r="AA11" i="4"/>
  <c r="Z13" i="4"/>
  <c r="AA13" i="4"/>
  <c r="AA4" i="4"/>
  <c r="AA12" i="2"/>
  <c r="AA11" i="2"/>
  <c r="Y13" i="2"/>
  <c r="AA9" i="2"/>
  <c r="AA7" i="2"/>
  <c r="W13" i="2"/>
  <c r="AA10" i="2"/>
  <c r="AA6" i="2"/>
  <c r="Y13" i="3"/>
  <c r="AA13" i="3"/>
  <c r="X13" i="3"/>
  <c r="AB9" i="3"/>
  <c r="AB11" i="3"/>
  <c r="AB17" i="3"/>
  <c r="AB18" i="3" s="1"/>
  <c r="AB7" i="3"/>
  <c r="Y18" i="3"/>
  <c r="AB4" i="3"/>
  <c r="AB5" i="3"/>
  <c r="Z18" i="3"/>
  <c r="AB6" i="3"/>
  <c r="AB8" i="3"/>
  <c r="AB12" i="3"/>
  <c r="Z13" i="3"/>
  <c r="AB10" i="3"/>
  <c r="X18" i="3"/>
  <c r="AB13" i="3"/>
  <c r="X13" i="2"/>
  <c r="Z13" i="2"/>
  <c r="W18" i="2"/>
  <c r="X18" i="2"/>
  <c r="AA4" i="2"/>
  <c r="Y18" i="2"/>
  <c r="AA17" i="2"/>
  <c r="AA18" i="2" s="1"/>
  <c r="AA13" i="2"/>
</calcChain>
</file>

<file path=xl/sharedStrings.xml><?xml version="1.0" encoding="utf-8"?>
<sst xmlns="http://schemas.openxmlformats.org/spreadsheetml/2006/main" count="3398" uniqueCount="261">
  <si>
    <t>Date of Service</t>
  </si>
  <si>
    <t>Office</t>
  </si>
  <si>
    <t>County of Dispute</t>
  </si>
  <si>
    <t>Matter/Case ID#</t>
  </si>
  <si>
    <t>Legal Problem Code</t>
  </si>
  <si>
    <t>Name</t>
  </si>
  <si>
    <t>Caseworker Name</t>
  </si>
  <si>
    <t>Activity Type</t>
  </si>
  <si>
    <t>Funding Code</t>
  </si>
  <si>
    <t>Time Spent</t>
  </si>
  <si>
    <t>Outreach Types</t>
  </si>
  <si>
    <t>Total Time For Case</t>
  </si>
  <si>
    <t>Case Disposition</t>
  </si>
  <si>
    <t>Date Closed</t>
  </si>
  <si>
    <t>Close Reason</t>
  </si>
  <si>
    <t>Mineral</t>
  </si>
  <si>
    <t xml:space="preserve">Cat. B Felonies (max. </t>
  </si>
  <si>
    <t>Attorney</t>
  </si>
  <si>
    <t>County</t>
  </si>
  <si>
    <t>Open</t>
  </si>
  <si>
    <t>Brock, Kale</t>
  </si>
  <si>
    <t>Closed</t>
  </si>
  <si>
    <t>Plead Guilty/No Contest</t>
  </si>
  <si>
    <t>23-0093901</t>
  </si>
  <si>
    <t>23-0095281</t>
  </si>
  <si>
    <t>23-0095416</t>
  </si>
  <si>
    <t>23-0096849</t>
  </si>
  <si>
    <t>23-0097390</t>
  </si>
  <si>
    <t>Staff</t>
  </si>
  <si>
    <t>Civil</t>
  </si>
  <si>
    <t>Juvenile (delinquency, supervision, &amp; appeals)</t>
  </si>
  <si>
    <t>22-0090050</t>
  </si>
  <si>
    <t>Misdemeanor (all other &amp; appeals)</t>
  </si>
  <si>
    <t>23-0099057</t>
  </si>
  <si>
    <t>Misdemeanor (DUI &amp; DV)</t>
  </si>
  <si>
    <t>Investigator</t>
  </si>
  <si>
    <t>Expert</t>
  </si>
  <si>
    <t>Appeals (Felony &amp; GM)</t>
  </si>
  <si>
    <t>Cat. A (non-capital) felonies and cat. B felonies (max. &gt; 10 years)</t>
  </si>
  <si>
    <t>Probation/Parole Violation</t>
  </si>
  <si>
    <t>Specialty Court</t>
  </si>
  <si>
    <t>Outreach</t>
  </si>
  <si>
    <t>Totals</t>
  </si>
  <si>
    <t/>
  </si>
  <si>
    <t>Non-Indigent Defense Workload</t>
  </si>
  <si>
    <t>Indigent Defense Workload</t>
  </si>
  <si>
    <t>Private Workload</t>
  </si>
  <si>
    <t>Total Time Spent</t>
  </si>
  <si>
    <t>Law Office of Carl Hylin</t>
  </si>
  <si>
    <t>Hylin, Carl</t>
  </si>
  <si>
    <t>Travel (Attorney)</t>
  </si>
  <si>
    <t>Walther Mansfield Brock Mayo Attorneys at Law</t>
  </si>
  <si>
    <t>23-0099297</t>
  </si>
  <si>
    <t>Other</t>
  </si>
  <si>
    <t>McDade, Cristal</t>
  </si>
  <si>
    <t>23-0093795</t>
  </si>
  <si>
    <t>23-0097687</t>
  </si>
  <si>
    <t>23-0097983</t>
  </si>
  <si>
    <t>23-0098114</t>
  </si>
  <si>
    <t>23-0098300</t>
  </si>
  <si>
    <t>23-0098495</t>
  </si>
  <si>
    <t>23-0099575</t>
  </si>
  <si>
    <t>23-0099594</t>
  </si>
  <si>
    <t>23-0099771</t>
  </si>
  <si>
    <t>23-0099849</t>
  </si>
  <si>
    <t>Retained Private Counsel</t>
  </si>
  <si>
    <t>23-0100138</t>
  </si>
  <si>
    <t>23-0100406</t>
  </si>
  <si>
    <t>23-0100413</t>
  </si>
  <si>
    <t>23-0100499</t>
  </si>
  <si>
    <t>23-0101001</t>
  </si>
  <si>
    <t>23-0101004</t>
  </si>
  <si>
    <t>23-0101006</t>
  </si>
  <si>
    <t>23-0101129</t>
  </si>
  <si>
    <t>23-0098435</t>
  </si>
  <si>
    <t>23-0099757</t>
  </si>
  <si>
    <t>23-0099439</t>
  </si>
  <si>
    <t>23-0099759</t>
  </si>
  <si>
    <t>23-0100410</t>
  </si>
  <si>
    <t>23-0100417</t>
  </si>
  <si>
    <t>23-0100497</t>
  </si>
  <si>
    <t>23-0100651</t>
  </si>
  <si>
    <t>23-0101003</t>
  </si>
  <si>
    <t>23-0101227</t>
  </si>
  <si>
    <t>24-0101712</t>
  </si>
  <si>
    <t>Nevada Appointed Conflict Attorneys</t>
  </si>
  <si>
    <t>23-0100846</t>
  </si>
  <si>
    <t>McPhee, Ryan</t>
  </si>
  <si>
    <t>23-0100847</t>
  </si>
  <si>
    <t>Bliss, Kathleen</t>
  </si>
  <si>
    <t>5 F/T Attorneys, 1 P/T Attorney, 2 Legal Assistants, 4 Paralegals, 1 P/T Investigator</t>
  </si>
  <si>
    <t>1 F/T Attorney</t>
  </si>
  <si>
    <t>Mineral Time: Fiscal Year 24, Quarter 3</t>
  </si>
  <si>
    <t>Full Name (Last, First)</t>
  </si>
  <si>
    <t>Case Title</t>
  </si>
  <si>
    <t>Cause Number</t>
  </si>
  <si>
    <t>Case Status</t>
  </si>
  <si>
    <t>21CR-2023-0192</t>
  </si>
  <si>
    <t>22-0009929</t>
  </si>
  <si>
    <t>21CR-2022-0121</t>
  </si>
  <si>
    <t>22-0090530</t>
  </si>
  <si>
    <t>The State of Nevada v Lahoma Eugina Martin</t>
  </si>
  <si>
    <t>JC22254</t>
  </si>
  <si>
    <t>23-0090653</t>
  </si>
  <si>
    <t>The State of Nevada v Tricia Ann McCarran</t>
  </si>
  <si>
    <t>23CR1/JC2358</t>
  </si>
  <si>
    <t>23-0090761</t>
  </si>
  <si>
    <t>21CR-2023-0072</t>
  </si>
  <si>
    <t>21CR-2023-0096</t>
  </si>
  <si>
    <t>21CR-2023-0179</t>
  </si>
  <si>
    <t>21CR-2023-0152</t>
  </si>
  <si>
    <t>21CR-2023-0143</t>
  </si>
  <si>
    <t>23-0097063</t>
  </si>
  <si>
    <t>21CR-2023-0150</t>
  </si>
  <si>
    <t>21CR-2023-0156</t>
  </si>
  <si>
    <t>JC23380 / 21CR-2023-0156</t>
  </si>
  <si>
    <t>CR0002766</t>
  </si>
  <si>
    <t>JC23388</t>
  </si>
  <si>
    <t>JC23403</t>
  </si>
  <si>
    <t>21CR-2024-0012</t>
  </si>
  <si>
    <t>21CR-2024-0024</t>
  </si>
  <si>
    <t>23-0099005</t>
  </si>
  <si>
    <t>JC23420</t>
  </si>
  <si>
    <t>JC23432</t>
  </si>
  <si>
    <t>CR000278</t>
  </si>
  <si>
    <t>21CR-2023-0217</t>
  </si>
  <si>
    <t>JC23435 / 21CR-2023-0196</t>
  </si>
  <si>
    <t>21CR-2023-0215</t>
  </si>
  <si>
    <t>JC23452</t>
  </si>
  <si>
    <t>JC23453</t>
  </si>
  <si>
    <t>23-0100648</t>
  </si>
  <si>
    <t>21CR-2023-0226</t>
  </si>
  <si>
    <t>JC23465</t>
  </si>
  <si>
    <t>JC22157</t>
  </si>
  <si>
    <t>JC23471</t>
  </si>
  <si>
    <t>23-0101326</t>
  </si>
  <si>
    <t>21CR-2024-0031</t>
  </si>
  <si>
    <t>23-0101330</t>
  </si>
  <si>
    <t>24-0101903</t>
  </si>
  <si>
    <t>21CR-2024-0019</t>
  </si>
  <si>
    <t>24-0102128</t>
  </si>
  <si>
    <t>21CR-2024-0015</t>
  </si>
  <si>
    <t>24-0102233</t>
  </si>
  <si>
    <t>JC24010</t>
  </si>
  <si>
    <t>24-0102363</t>
  </si>
  <si>
    <t>21CR-2024-0026</t>
  </si>
  <si>
    <t>24-0102446</t>
  </si>
  <si>
    <t>JC24016</t>
  </si>
  <si>
    <t>24-0102796</t>
  </si>
  <si>
    <t>24CR022</t>
  </si>
  <si>
    <t>24-0102820</t>
  </si>
  <si>
    <t>Areshenko Lyon Walther, Ray</t>
  </si>
  <si>
    <t>24CR006 - DJC</t>
  </si>
  <si>
    <t>24-0103183</t>
  </si>
  <si>
    <t>21CR-2021-0081</t>
  </si>
  <si>
    <t>24-0103237</t>
  </si>
  <si>
    <t>JC2409</t>
  </si>
  <si>
    <t>24-0103249</t>
  </si>
  <si>
    <t>21CR-2022-0210</t>
  </si>
  <si>
    <t>24-0103332</t>
  </si>
  <si>
    <t>JC24031</t>
  </si>
  <si>
    <t>24-0103408</t>
  </si>
  <si>
    <t>JC24030</t>
  </si>
  <si>
    <t>22-0013847</t>
  </si>
  <si>
    <t>23-0101182</t>
  </si>
  <si>
    <t>21JV-DP2-23-0208</t>
  </si>
  <si>
    <t>22-0013743</t>
  </si>
  <si>
    <t>22CR186</t>
  </si>
  <si>
    <t>The State of Nevada v Tommy Jackson Jr.</t>
  </si>
  <si>
    <t>21CR-2023-0010</t>
  </si>
  <si>
    <t>21CR-2024-0001</t>
  </si>
  <si>
    <t>JC23402</t>
  </si>
  <si>
    <t>24-0102235</t>
  </si>
  <si>
    <t>24-0102478</t>
  </si>
  <si>
    <t>JC23446</t>
  </si>
  <si>
    <t>24-0102782</t>
  </si>
  <si>
    <t>13CR170</t>
  </si>
  <si>
    <t>24-0102905</t>
  </si>
  <si>
    <t>JC23475</t>
  </si>
  <si>
    <t>24-0102910</t>
  </si>
  <si>
    <t>22CR182</t>
  </si>
  <si>
    <t>24-0102916</t>
  </si>
  <si>
    <t>JC23481</t>
  </si>
  <si>
    <t>JC23430</t>
  </si>
  <si>
    <t>JC23412</t>
  </si>
  <si>
    <t>23CR189</t>
  </si>
  <si>
    <t>JC23353</t>
  </si>
  <si>
    <t>JC23448</t>
  </si>
  <si>
    <t>JC23488</t>
  </si>
  <si>
    <t>23CR126</t>
  </si>
  <si>
    <t>JC</t>
  </si>
  <si>
    <t>JC23473</t>
  </si>
  <si>
    <t>24-0101694</t>
  </si>
  <si>
    <t>JC24001</t>
  </si>
  <si>
    <t>JC23329</t>
  </si>
  <si>
    <t>24-0102362</t>
  </si>
  <si>
    <t>22-0006397</t>
  </si>
  <si>
    <t>Parole/Probation Revocation</t>
  </si>
  <si>
    <t>JC22032</t>
  </si>
  <si>
    <t>JC22032; 21CR-2022-0066</t>
  </si>
  <si>
    <t>23-0091124</t>
  </si>
  <si>
    <t>The State of Nevada v Sarah Marie Bird</t>
  </si>
  <si>
    <t>21CR-2022-0077</t>
  </si>
  <si>
    <t>Shockley, Mark</t>
  </si>
  <si>
    <t>JC23449</t>
  </si>
  <si>
    <t>23-0101072</t>
  </si>
  <si>
    <t>Wigren, Leah</t>
  </si>
  <si>
    <t>JC23443</t>
  </si>
  <si>
    <t>23-0101187</t>
  </si>
  <si>
    <t>21CR-2023-0197</t>
  </si>
  <si>
    <t>23-0101397</t>
  </si>
  <si>
    <t>JC23479</t>
  </si>
  <si>
    <t>24-0102072</t>
  </si>
  <si>
    <t>JC24006</t>
  </si>
  <si>
    <t>Fritz, Andrew</t>
  </si>
  <si>
    <t>21JV-DP1-2023-0214</t>
  </si>
  <si>
    <t>21JV-DP1-2023-0211</t>
  </si>
  <si>
    <t>23-0100848</t>
  </si>
  <si>
    <t>21JV-DP1-2023-0206</t>
  </si>
  <si>
    <t>23-0101365</t>
  </si>
  <si>
    <t>Areshenko-Private Acct, Ray PRIVATE</t>
  </si>
  <si>
    <t>21JV-DP1-2023-0200</t>
  </si>
  <si>
    <t>23-0101368</t>
  </si>
  <si>
    <t>21JV-DP1-2023-0202</t>
  </si>
  <si>
    <t>24-0104051</t>
  </si>
  <si>
    <t>JC24043</t>
  </si>
  <si>
    <t>Deceased</t>
  </si>
  <si>
    <t>23-0091029</t>
  </si>
  <si>
    <t>The State of Nevada v Adam Michael Leach</t>
  </si>
  <si>
    <t>21CR-2023-0019</t>
  </si>
  <si>
    <t>23-0092361</t>
  </si>
  <si>
    <t>21CR-2023-0091</t>
  </si>
  <si>
    <t>21CR-2024-0045</t>
  </si>
  <si>
    <t>23-0100504</t>
  </si>
  <si>
    <t>JC23450</t>
  </si>
  <si>
    <t>23-0093837</t>
  </si>
  <si>
    <t>21CR-2022-0036</t>
  </si>
  <si>
    <t>24-0103681</t>
  </si>
  <si>
    <t>21CR-2022-0146</t>
  </si>
  <si>
    <t>24-0104070</t>
  </si>
  <si>
    <t>CR-2814</t>
  </si>
  <si>
    <t>24-0104071</t>
  </si>
  <si>
    <t>21CR-2024-0049</t>
  </si>
  <si>
    <t>24-0104196</t>
  </si>
  <si>
    <t>JC24050</t>
  </si>
  <si>
    <t>21CR-2024-0047</t>
  </si>
  <si>
    <t>24-0104574</t>
  </si>
  <si>
    <t>JC24057</t>
  </si>
  <si>
    <t>24-0104434</t>
  </si>
  <si>
    <t>JC23447</t>
  </si>
  <si>
    <t>24-0104436</t>
  </si>
  <si>
    <t>JC24052</t>
  </si>
  <si>
    <t>24-0104457</t>
  </si>
  <si>
    <t>23CR221</t>
  </si>
  <si>
    <t>24-0105104</t>
  </si>
  <si>
    <t>JC24045</t>
  </si>
  <si>
    <t>23-0093610</t>
  </si>
  <si>
    <t>JC23274</t>
  </si>
  <si>
    <t>Mineral - Walther Law Offices, PLLC are permitted to work private cases.</t>
  </si>
  <si>
    <t>Mineral - Carl Hylin is permitted to work private cases.</t>
  </si>
  <si>
    <t>Mineral - Nevada Appointed Counsel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</si>
</sst>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rgb="FF000000"/>
      <name val="Calibri"/>
    </font>
    <font>
      <sz val="20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EB9C"/>
      </patternFill>
    </fill>
  </fills>
  <borders count="2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3">
    <xf numFmtId="0" fontId="0" fillId="0" borderId="0"/>
    <xf numFmtId="0" fontId="4" fillId="3" borderId="0" applyNumberFormat="0" applyBorder="0" applyAlignment="0" applyProtection="0"/>
    <xf numFmtId="0" fontId="3" fillId="0" borderId="0"/>
  </cellStyleXfs>
  <cellXfs count="44">
    <xf numFmtId="0" fontId="0" fillId="0" borderId="0" xfId="0"/>
    <xf numFmtId="0" fontId="0" fillId="0" borderId="1" xfId="0" applyBorder="1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/>
    <xf numFmtId="0" fontId="0" fillId="0" borderId="3" xfId="0" applyBorder="1"/>
    <xf numFmtId="0" fontId="2" fillId="0" borderId="4" xfId="0" applyFont="1" applyBorder="1"/>
    <xf numFmtId="0" fontId="2" fillId="0" borderId="5" xfId="0" applyFont="1" applyBorder="1"/>
    <xf numFmtId="0" fontId="0" fillId="0" borderId="6" xfId="0" applyBorder="1"/>
    <xf numFmtId="0" fontId="0" fillId="0" borderId="9" xfId="0" applyBorder="1"/>
    <xf numFmtId="0" fontId="0" fillId="0" borderId="10" xfId="0" applyBorder="1"/>
    <xf numFmtId="14" fontId="0" fillId="0" borderId="0" xfId="0" applyNumberFormat="1"/>
    <xf numFmtId="0" fontId="0" fillId="2" borderId="0" xfId="0" applyFill="1"/>
    <xf numFmtId="0" fontId="2" fillId="0" borderId="0" xfId="0" applyFont="1" applyAlignment="1">
      <alignment horizontal="center" vertical="center" wrapText="1"/>
    </xf>
    <xf numFmtId="0" fontId="0" fillId="0" borderId="11" xfId="0" applyBorder="1"/>
    <xf numFmtId="0" fontId="0" fillId="0" borderId="0" xfId="0" quotePrefix="1"/>
    <xf numFmtId="0" fontId="2" fillId="0" borderId="12" xfId="0" applyFont="1" applyBorder="1" applyAlignment="1">
      <alignment horizontal="center" vertical="center"/>
    </xf>
    <xf numFmtId="0" fontId="0" fillId="0" borderId="13" xfId="0" applyBorder="1"/>
    <xf numFmtId="0" fontId="5" fillId="3" borderId="14" xfId="1" applyFont="1" applyBorder="1"/>
    <xf numFmtId="0" fontId="5" fillId="0" borderId="13" xfId="1" applyFont="1" applyFill="1" applyBorder="1"/>
    <xf numFmtId="0" fontId="5" fillId="3" borderId="0" xfId="1" applyFont="1" applyBorder="1"/>
    <xf numFmtId="0" fontId="5" fillId="3" borderId="10" xfId="1" applyFont="1" applyBorder="1"/>
    <xf numFmtId="0" fontId="5" fillId="3" borderId="15" xfId="1" applyFont="1" applyBorder="1"/>
    <xf numFmtId="0" fontId="5" fillId="3" borderId="16" xfId="1" applyFont="1" applyBorder="1"/>
    <xf numFmtId="0" fontId="5" fillId="3" borderId="17" xfId="1" applyFont="1" applyBorder="1"/>
    <xf numFmtId="0" fontId="5" fillId="3" borderId="6" xfId="1" applyFont="1" applyBorder="1"/>
    <xf numFmtId="0" fontId="3" fillId="0" borderId="0" xfId="0" applyFont="1"/>
    <xf numFmtId="0" fontId="6" fillId="0" borderId="11" xfId="2" applyFont="1" applyBorder="1"/>
    <xf numFmtId="0" fontId="0" fillId="0" borderId="0" xfId="0" applyAlignment="1">
      <alignment wrapText="1"/>
    </xf>
    <xf numFmtId="0" fontId="0" fillId="0" borderId="7" xfId="0" applyBorder="1"/>
    <xf numFmtId="0" fontId="0" fillId="0" borderId="8" xfId="0" applyBorder="1"/>
    <xf numFmtId="0" fontId="0" fillId="0" borderId="18" xfId="0" applyBorder="1"/>
    <xf numFmtId="0" fontId="0" fillId="0" borderId="19" xfId="0" applyBorder="1"/>
    <xf numFmtId="0" fontId="0" fillId="0" borderId="15" xfId="0" applyBorder="1"/>
    <xf numFmtId="0" fontId="0" fillId="0" borderId="16" xfId="0" applyBorder="1"/>
    <xf numFmtId="0" fontId="3" fillId="0" borderId="0" xfId="0" quotePrefix="1" applyFont="1"/>
    <xf numFmtId="0" fontId="1" fillId="0" borderId="0" xfId="0" applyFont="1" applyAlignment="1">
      <alignment horizontal="center"/>
    </xf>
    <xf numFmtId="164" fontId="0" fillId="0" borderId="9" xfId="0" applyNumberFormat="1" applyBorder="1"/>
    <xf numFmtId="0" fontId="5" fillId="3" borderId="10" xfId="1" applyFont="1" applyBorder="1" applyAlignment="1">
      <alignment horizontal="right"/>
    </xf>
    <xf numFmtId="0" fontId="2" fillId="0" borderId="0" xfId="0" applyFont="1" applyAlignment="1">
      <alignment horizontal="center"/>
    </xf>
    <xf numFmtId="0" fontId="2" fillId="0" borderId="20" xfId="0" applyFont="1" applyBorder="1" applyAlignment="1">
      <alignment horizontal="center"/>
    </xf>
    <xf numFmtId="0" fontId="0" fillId="0" borderId="20" xfId="0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/>
  </cellXfs>
  <cellStyles count="3">
    <cellStyle name="Neutral" xfId="1" builtinId="28"/>
    <cellStyle name="Normal" xfId="0" builtinId="0"/>
    <cellStyle name="Normal 2" xfId="2" xr:uid="{E472F185-E6C1-4AD3-8141-D5459E01D232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92CB8-1940-4E2B-B69F-78F5BA34B5ED}">
  <dimension ref="A1:AA247"/>
  <sheetViews>
    <sheetView topLeftCell="U4" workbookViewId="0">
      <selection activeCell="W14" sqref="W14:Z14"/>
    </sheetView>
  </sheetViews>
  <sheetFormatPr defaultRowHeight="14.4" x14ac:dyDescent="0.3"/>
  <cols>
    <col min="1" max="1" width="10.6640625" bestFit="1" customWidth="1"/>
    <col min="22" max="22" width="59.109375" bestFit="1" customWidth="1"/>
    <col min="23" max="25" width="12.44140625" customWidth="1"/>
  </cols>
  <sheetData>
    <row r="1" spans="1:27" ht="25.8" x14ac:dyDescent="0.5">
      <c r="A1" s="41" t="s">
        <v>92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35"/>
      <c r="Q1" s="35"/>
      <c r="R1" s="35"/>
      <c r="S1" s="35"/>
      <c r="T1" s="35"/>
    </row>
    <row r="2" spans="1:27" ht="15" thickBot="1" x14ac:dyDescent="0.35">
      <c r="W2" s="42" t="s">
        <v>45</v>
      </c>
      <c r="X2" s="43"/>
      <c r="Y2" s="43"/>
      <c r="Z2" s="43"/>
    </row>
    <row r="3" spans="1:27" ht="75" customHeight="1" thickBot="1" x14ac:dyDescent="0.3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P3" s="27" t="s">
        <v>93</v>
      </c>
      <c r="Q3" s="27" t="s">
        <v>94</v>
      </c>
      <c r="R3" s="27" t="s">
        <v>95</v>
      </c>
      <c r="S3" s="27" t="s">
        <v>96</v>
      </c>
      <c r="T3" s="27"/>
      <c r="V3" s="15" t="str">
        <f>B4</f>
        <v>Walther Mansfield Brock Mayo Attorneys at Law</v>
      </c>
      <c r="W3" s="2" t="s">
        <v>17</v>
      </c>
      <c r="X3" s="2" t="s">
        <v>50</v>
      </c>
      <c r="Y3" s="2" t="s">
        <v>28</v>
      </c>
      <c r="Z3" s="2" t="s">
        <v>36</v>
      </c>
      <c r="AA3" s="12" t="s">
        <v>42</v>
      </c>
    </row>
    <row r="4" spans="1:27" x14ac:dyDescent="0.3">
      <c r="A4" s="10">
        <v>45366</v>
      </c>
      <c r="B4" t="s">
        <v>51</v>
      </c>
      <c r="C4" t="s">
        <v>15</v>
      </c>
      <c r="D4" t="s">
        <v>52</v>
      </c>
      <c r="E4" t="s">
        <v>38</v>
      </c>
      <c r="G4" t="s">
        <v>20</v>
      </c>
      <c r="H4" t="s">
        <v>17</v>
      </c>
      <c r="I4" t="s">
        <v>18</v>
      </c>
      <c r="J4">
        <v>2</v>
      </c>
      <c r="L4">
        <v>15.5</v>
      </c>
      <c r="M4" t="s">
        <v>19</v>
      </c>
      <c r="N4" s="10"/>
      <c r="P4" t="s">
        <v>20</v>
      </c>
      <c r="Q4" t="s">
        <v>97</v>
      </c>
      <c r="R4" t="s">
        <v>97</v>
      </c>
      <c r="S4" t="s">
        <v>19</v>
      </c>
      <c r="V4" s="3" t="s">
        <v>37</v>
      </c>
      <c r="W4" s="7">
        <f>SUMIFS($J$4:$J$247,$E$4:$E$247,$V4,$H$4:$H$247,W$3)</f>
        <v>0</v>
      </c>
      <c r="X4" s="28">
        <f t="shared" ref="X4:Z4" si="0">SUMIFS($J$4:$J$247,$E$4:$E$247,$V4,$H$4:$H$247,X$3)</f>
        <v>0</v>
      </c>
      <c r="Y4" s="28">
        <f t="shared" si="0"/>
        <v>0</v>
      </c>
      <c r="Z4" s="28">
        <f t="shared" si="0"/>
        <v>0</v>
      </c>
      <c r="AA4">
        <f>SUM(W4:Z4)</f>
        <v>0</v>
      </c>
    </row>
    <row r="5" spans="1:27" x14ac:dyDescent="0.3">
      <c r="A5" s="10">
        <v>45337</v>
      </c>
      <c r="B5" t="s">
        <v>51</v>
      </c>
      <c r="C5" t="s">
        <v>15</v>
      </c>
      <c r="D5" t="s">
        <v>52</v>
      </c>
      <c r="E5" t="s">
        <v>38</v>
      </c>
      <c r="G5" t="s">
        <v>20</v>
      </c>
      <c r="H5" t="s">
        <v>17</v>
      </c>
      <c r="I5" t="s">
        <v>18</v>
      </c>
      <c r="J5">
        <v>1.5</v>
      </c>
      <c r="L5">
        <v>15.5</v>
      </c>
      <c r="M5" t="s">
        <v>19</v>
      </c>
      <c r="N5" s="10"/>
      <c r="P5" t="s">
        <v>20</v>
      </c>
      <c r="Q5" t="s">
        <v>97</v>
      </c>
      <c r="R5" t="s">
        <v>97</v>
      </c>
      <c r="S5" t="s">
        <v>19</v>
      </c>
      <c r="V5" s="5" t="s">
        <v>38</v>
      </c>
      <c r="W5" s="8">
        <f t="shared" ref="W5:Z12" si="1">SUMIFS($J$4:$J$247,$E$4:$E$247,$V5,$H$4:$H$247,W$3)</f>
        <v>10.5</v>
      </c>
      <c r="X5" s="30">
        <f t="shared" si="1"/>
        <v>0</v>
      </c>
      <c r="Y5" s="30">
        <f t="shared" si="1"/>
        <v>0</v>
      </c>
      <c r="Z5" s="30">
        <f t="shared" si="1"/>
        <v>0</v>
      </c>
      <c r="AA5">
        <f t="shared" ref="AA5:AA12" si="2">SUM(W5:Z5)</f>
        <v>10.5</v>
      </c>
    </row>
    <row r="6" spans="1:27" x14ac:dyDescent="0.3">
      <c r="A6" s="10">
        <v>45358</v>
      </c>
      <c r="B6" t="s">
        <v>51</v>
      </c>
      <c r="C6" t="s">
        <v>15</v>
      </c>
      <c r="D6" t="s">
        <v>52</v>
      </c>
      <c r="E6" t="s">
        <v>38</v>
      </c>
      <c r="G6" t="s">
        <v>20</v>
      </c>
      <c r="H6" t="s">
        <v>17</v>
      </c>
      <c r="I6" t="s">
        <v>18</v>
      </c>
      <c r="J6">
        <v>6</v>
      </c>
      <c r="L6">
        <v>15.5</v>
      </c>
      <c r="M6" t="s">
        <v>19</v>
      </c>
      <c r="N6" s="10"/>
      <c r="P6" t="s">
        <v>20</v>
      </c>
      <c r="Q6" t="s">
        <v>97</v>
      </c>
      <c r="R6" t="s">
        <v>97</v>
      </c>
      <c r="S6" t="s">
        <v>19</v>
      </c>
      <c r="V6" s="5" t="s">
        <v>16</v>
      </c>
      <c r="W6" s="8">
        <f t="shared" si="1"/>
        <v>170.79999999999998</v>
      </c>
      <c r="X6" s="30">
        <f t="shared" si="1"/>
        <v>0</v>
      </c>
      <c r="Y6" s="30">
        <f t="shared" si="1"/>
        <v>10.899999999999993</v>
      </c>
      <c r="Z6" s="30">
        <f t="shared" si="1"/>
        <v>6</v>
      </c>
      <c r="AA6">
        <f t="shared" si="2"/>
        <v>187.7</v>
      </c>
    </row>
    <row r="7" spans="1:27" x14ac:dyDescent="0.3">
      <c r="A7" s="10">
        <v>45370</v>
      </c>
      <c r="B7" t="s">
        <v>51</v>
      </c>
      <c r="C7" t="s">
        <v>15</v>
      </c>
      <c r="D7" t="s">
        <v>224</v>
      </c>
      <c r="E7" t="s">
        <v>38</v>
      </c>
      <c r="G7" t="s">
        <v>20</v>
      </c>
      <c r="H7" t="s">
        <v>17</v>
      </c>
      <c r="I7" t="s">
        <v>18</v>
      </c>
      <c r="J7">
        <v>1</v>
      </c>
      <c r="L7">
        <v>2</v>
      </c>
      <c r="M7" t="s">
        <v>19</v>
      </c>
      <c r="N7" s="10"/>
      <c r="P7" t="s">
        <v>20</v>
      </c>
      <c r="R7" t="s">
        <v>225</v>
      </c>
      <c r="S7" t="s">
        <v>19</v>
      </c>
      <c r="V7" s="5" t="s">
        <v>32</v>
      </c>
      <c r="W7" s="8">
        <f t="shared" si="1"/>
        <v>32.5</v>
      </c>
      <c r="X7" s="30">
        <f t="shared" si="1"/>
        <v>0</v>
      </c>
      <c r="Y7" s="30">
        <f t="shared" si="1"/>
        <v>0.4</v>
      </c>
      <c r="Z7" s="30">
        <f t="shared" si="1"/>
        <v>0</v>
      </c>
      <c r="AA7">
        <f t="shared" si="2"/>
        <v>32.9</v>
      </c>
    </row>
    <row r="8" spans="1:27" x14ac:dyDescent="0.3">
      <c r="A8" s="10">
        <v>45337</v>
      </c>
      <c r="B8" t="s">
        <v>51</v>
      </c>
      <c r="C8" t="s">
        <v>15</v>
      </c>
      <c r="D8" t="s">
        <v>98</v>
      </c>
      <c r="E8" t="s">
        <v>16</v>
      </c>
      <c r="G8" t="s">
        <v>20</v>
      </c>
      <c r="H8" t="s">
        <v>17</v>
      </c>
      <c r="I8" t="s">
        <v>18</v>
      </c>
      <c r="J8">
        <v>1.5</v>
      </c>
      <c r="L8">
        <v>11.4</v>
      </c>
      <c r="M8" t="s">
        <v>21</v>
      </c>
      <c r="N8" s="10">
        <v>45363</v>
      </c>
      <c r="O8" t="s">
        <v>226</v>
      </c>
      <c r="P8" t="s">
        <v>20</v>
      </c>
      <c r="Q8" t="s">
        <v>99</v>
      </c>
      <c r="R8" t="s">
        <v>99</v>
      </c>
      <c r="S8" t="s">
        <v>21</v>
      </c>
      <c r="V8" s="5" t="s">
        <v>34</v>
      </c>
      <c r="W8" s="8">
        <f t="shared" si="1"/>
        <v>33</v>
      </c>
      <c r="X8" s="30">
        <f t="shared" si="1"/>
        <v>0</v>
      </c>
      <c r="Y8" s="30">
        <f t="shared" si="1"/>
        <v>1</v>
      </c>
      <c r="Z8" s="30">
        <f t="shared" si="1"/>
        <v>0</v>
      </c>
      <c r="AA8">
        <f t="shared" si="2"/>
        <v>34</v>
      </c>
    </row>
    <row r="9" spans="1:27" x14ac:dyDescent="0.3">
      <c r="A9" s="10">
        <v>45328</v>
      </c>
      <c r="B9" t="s">
        <v>51</v>
      </c>
      <c r="C9" t="s">
        <v>15</v>
      </c>
      <c r="D9" t="s">
        <v>100</v>
      </c>
      <c r="E9" t="s">
        <v>16</v>
      </c>
      <c r="G9" t="s">
        <v>20</v>
      </c>
      <c r="H9" t="s">
        <v>17</v>
      </c>
      <c r="I9" t="s">
        <v>18</v>
      </c>
      <c r="J9">
        <v>1.5</v>
      </c>
      <c r="L9">
        <v>5.5</v>
      </c>
      <c r="M9" t="s">
        <v>21</v>
      </c>
      <c r="N9" s="10">
        <v>44937</v>
      </c>
      <c r="O9" t="s">
        <v>22</v>
      </c>
      <c r="P9" t="s">
        <v>20</v>
      </c>
      <c r="Q9" t="s">
        <v>101</v>
      </c>
      <c r="R9" t="s">
        <v>102</v>
      </c>
      <c r="S9" t="s">
        <v>21</v>
      </c>
      <c r="V9" s="5" t="s">
        <v>30</v>
      </c>
      <c r="W9" s="8">
        <f t="shared" si="1"/>
        <v>2.5</v>
      </c>
      <c r="X9" s="30">
        <f t="shared" si="1"/>
        <v>0</v>
      </c>
      <c r="Y9" s="30">
        <f t="shared" si="1"/>
        <v>0</v>
      </c>
      <c r="Z9" s="30">
        <f t="shared" si="1"/>
        <v>0</v>
      </c>
      <c r="AA9">
        <f t="shared" si="2"/>
        <v>2.5</v>
      </c>
    </row>
    <row r="10" spans="1:27" x14ac:dyDescent="0.3">
      <c r="A10" s="10">
        <v>45342</v>
      </c>
      <c r="B10" t="s">
        <v>51</v>
      </c>
      <c r="C10" t="s">
        <v>15</v>
      </c>
      <c r="D10" t="s">
        <v>100</v>
      </c>
      <c r="E10" t="s">
        <v>16</v>
      </c>
      <c r="G10" t="s">
        <v>20</v>
      </c>
      <c r="H10" t="s">
        <v>17</v>
      </c>
      <c r="I10" t="s">
        <v>18</v>
      </c>
      <c r="J10">
        <v>1.5</v>
      </c>
      <c r="L10">
        <v>5.5</v>
      </c>
      <c r="M10" t="s">
        <v>21</v>
      </c>
      <c r="N10" s="10">
        <v>44937</v>
      </c>
      <c r="O10" t="s">
        <v>22</v>
      </c>
      <c r="P10" t="s">
        <v>20</v>
      </c>
      <c r="Q10" t="s">
        <v>101</v>
      </c>
      <c r="R10" t="s">
        <v>102</v>
      </c>
      <c r="S10" t="s">
        <v>21</v>
      </c>
      <c r="V10" s="5" t="s">
        <v>39</v>
      </c>
      <c r="W10" s="8">
        <f t="shared" si="1"/>
        <v>6.5</v>
      </c>
      <c r="X10" s="30">
        <f t="shared" si="1"/>
        <v>0</v>
      </c>
      <c r="Y10" s="30">
        <f t="shared" si="1"/>
        <v>0.1</v>
      </c>
      <c r="Z10" s="30">
        <f t="shared" si="1"/>
        <v>0</v>
      </c>
      <c r="AA10">
        <f t="shared" si="2"/>
        <v>6.6</v>
      </c>
    </row>
    <row r="11" spans="1:27" x14ac:dyDescent="0.3">
      <c r="A11" s="10">
        <v>45349</v>
      </c>
      <c r="B11" t="s">
        <v>51</v>
      </c>
      <c r="C11" t="s">
        <v>15</v>
      </c>
      <c r="D11" t="s">
        <v>103</v>
      </c>
      <c r="E11" t="s">
        <v>16</v>
      </c>
      <c r="G11" t="s">
        <v>20</v>
      </c>
      <c r="H11" t="s">
        <v>17</v>
      </c>
      <c r="I11" t="s">
        <v>18</v>
      </c>
      <c r="J11">
        <v>2</v>
      </c>
      <c r="L11">
        <v>6.3</v>
      </c>
      <c r="M11" t="s">
        <v>21</v>
      </c>
      <c r="N11" s="10">
        <v>45068</v>
      </c>
      <c r="O11" t="s">
        <v>22</v>
      </c>
      <c r="P11" t="s">
        <v>20</v>
      </c>
      <c r="Q11" t="s">
        <v>104</v>
      </c>
      <c r="R11" t="s">
        <v>105</v>
      </c>
      <c r="S11" t="s">
        <v>21</v>
      </c>
      <c r="V11" s="5" t="s">
        <v>40</v>
      </c>
      <c r="W11" s="8">
        <f t="shared" si="1"/>
        <v>0</v>
      </c>
      <c r="X11" s="30">
        <f t="shared" si="1"/>
        <v>0</v>
      </c>
      <c r="Y11" s="30">
        <f t="shared" si="1"/>
        <v>0</v>
      </c>
      <c r="Z11" s="30">
        <f t="shared" si="1"/>
        <v>0</v>
      </c>
      <c r="AA11">
        <f t="shared" si="2"/>
        <v>0</v>
      </c>
    </row>
    <row r="12" spans="1:27" ht="15" thickBot="1" x14ac:dyDescent="0.35">
      <c r="A12" s="10">
        <v>45366</v>
      </c>
      <c r="B12" t="s">
        <v>51</v>
      </c>
      <c r="C12" t="s">
        <v>15</v>
      </c>
      <c r="D12" t="s">
        <v>106</v>
      </c>
      <c r="E12" t="s">
        <v>16</v>
      </c>
      <c r="G12" t="s">
        <v>20</v>
      </c>
      <c r="H12" t="s">
        <v>17</v>
      </c>
      <c r="I12" t="s">
        <v>18</v>
      </c>
      <c r="J12">
        <v>2</v>
      </c>
      <c r="L12">
        <v>9</v>
      </c>
      <c r="M12" t="s">
        <v>21</v>
      </c>
      <c r="N12" s="10">
        <v>45138</v>
      </c>
      <c r="O12" t="s">
        <v>22</v>
      </c>
      <c r="P12" t="s">
        <v>20</v>
      </c>
      <c r="Q12" t="s">
        <v>107</v>
      </c>
      <c r="R12" t="s">
        <v>107</v>
      </c>
      <c r="S12" t="s">
        <v>21</v>
      </c>
      <c r="V12" s="6" t="s">
        <v>41</v>
      </c>
      <c r="W12" s="9">
        <f t="shared" si="1"/>
        <v>0</v>
      </c>
      <c r="X12" s="32">
        <f t="shared" si="1"/>
        <v>0</v>
      </c>
      <c r="Y12" s="32">
        <f t="shared" si="1"/>
        <v>0</v>
      </c>
      <c r="Z12" s="32">
        <f t="shared" si="1"/>
        <v>0</v>
      </c>
      <c r="AA12">
        <f t="shared" si="2"/>
        <v>0</v>
      </c>
    </row>
    <row r="13" spans="1:27" x14ac:dyDescent="0.3">
      <c r="A13" s="10">
        <v>45356</v>
      </c>
      <c r="B13" t="s">
        <v>51</v>
      </c>
      <c r="C13" t="s">
        <v>15</v>
      </c>
      <c r="D13" t="s">
        <v>106</v>
      </c>
      <c r="E13" t="s">
        <v>16</v>
      </c>
      <c r="G13" t="s">
        <v>54</v>
      </c>
      <c r="H13" t="s">
        <v>28</v>
      </c>
      <c r="I13" t="s">
        <v>18</v>
      </c>
      <c r="J13">
        <v>0.1</v>
      </c>
      <c r="L13">
        <v>9</v>
      </c>
      <c r="M13" t="s">
        <v>21</v>
      </c>
      <c r="N13" s="10">
        <v>45138</v>
      </c>
      <c r="O13" t="s">
        <v>22</v>
      </c>
      <c r="P13" t="s">
        <v>54</v>
      </c>
      <c r="Q13" t="s">
        <v>107</v>
      </c>
      <c r="R13" t="s">
        <v>107</v>
      </c>
      <c r="S13" t="s">
        <v>21</v>
      </c>
      <c r="V13" s="26" t="s">
        <v>47</v>
      </c>
      <c r="W13" s="13">
        <f>SUM(W4:W12)</f>
        <v>255.79999999999998</v>
      </c>
      <c r="X13" s="13">
        <f t="shared" ref="X13:Z13" si="3">SUM(X4:X12)</f>
        <v>0</v>
      </c>
      <c r="Y13" s="13">
        <f t="shared" si="3"/>
        <v>12.399999999999993</v>
      </c>
      <c r="Z13" s="13">
        <f t="shared" si="3"/>
        <v>6</v>
      </c>
      <c r="AA13" s="11">
        <f>SUM(W4:Z12)</f>
        <v>274.20000000000005</v>
      </c>
    </row>
    <row r="14" spans="1:27" ht="15" thickBot="1" x14ac:dyDescent="0.35">
      <c r="A14" s="10">
        <v>45356</v>
      </c>
      <c r="B14" t="s">
        <v>51</v>
      </c>
      <c r="C14" t="s">
        <v>15</v>
      </c>
      <c r="D14" t="s">
        <v>106</v>
      </c>
      <c r="E14" t="s">
        <v>16</v>
      </c>
      <c r="G14" t="s">
        <v>54</v>
      </c>
      <c r="H14" t="s">
        <v>28</v>
      </c>
      <c r="I14" t="s">
        <v>18</v>
      </c>
      <c r="J14">
        <v>0.1</v>
      </c>
      <c r="L14">
        <v>9</v>
      </c>
      <c r="M14" t="s">
        <v>21</v>
      </c>
      <c r="N14" s="10">
        <v>45138</v>
      </c>
      <c r="O14" t="s">
        <v>22</v>
      </c>
      <c r="P14" t="s">
        <v>54</v>
      </c>
      <c r="Q14" t="s">
        <v>107</v>
      </c>
      <c r="R14" t="s">
        <v>107</v>
      </c>
      <c r="S14" t="s">
        <v>21</v>
      </c>
      <c r="V14" s="14" t="s">
        <v>43</v>
      </c>
      <c r="W14" s="38" t="s">
        <v>44</v>
      </c>
    </row>
    <row r="15" spans="1:27" ht="31.5" customHeight="1" thickBot="1" x14ac:dyDescent="0.35">
      <c r="A15" s="10">
        <v>45356</v>
      </c>
      <c r="B15" t="s">
        <v>51</v>
      </c>
      <c r="C15" t="s">
        <v>15</v>
      </c>
      <c r="D15" t="s">
        <v>106</v>
      </c>
      <c r="E15" t="s">
        <v>16</v>
      </c>
      <c r="G15" t="s">
        <v>54</v>
      </c>
      <c r="H15" t="s">
        <v>28</v>
      </c>
      <c r="I15" t="s">
        <v>18</v>
      </c>
      <c r="J15">
        <v>0.1</v>
      </c>
      <c r="L15">
        <v>9</v>
      </c>
      <c r="M15" t="s">
        <v>21</v>
      </c>
      <c r="N15" s="10">
        <v>45138</v>
      </c>
      <c r="O15" t="s">
        <v>22</v>
      </c>
      <c r="P15" t="s">
        <v>54</v>
      </c>
      <c r="Q15" t="s">
        <v>107</v>
      </c>
      <c r="R15" t="s">
        <v>107</v>
      </c>
      <c r="S15" t="s">
        <v>21</v>
      </c>
      <c r="V15" s="15" t="str">
        <f>B4</f>
        <v>Walther Mansfield Brock Mayo Attorneys at Law</v>
      </c>
      <c r="W15" s="2" t="str">
        <f>W3</f>
        <v>Attorney</v>
      </c>
      <c r="X15" s="2" t="str">
        <f t="shared" ref="X15:Z15" si="4">X3</f>
        <v>Travel (Attorney)</v>
      </c>
      <c r="Y15" s="2" t="str">
        <f t="shared" si="4"/>
        <v>Staff</v>
      </c>
      <c r="Z15" s="2" t="str">
        <f t="shared" si="4"/>
        <v>Expert</v>
      </c>
      <c r="AA15" s="12" t="s">
        <v>42</v>
      </c>
    </row>
    <row r="16" spans="1:27" x14ac:dyDescent="0.3">
      <c r="A16" s="10">
        <v>45309</v>
      </c>
      <c r="B16" t="s">
        <v>51</v>
      </c>
      <c r="C16" t="s">
        <v>15</v>
      </c>
      <c r="D16" t="s">
        <v>106</v>
      </c>
      <c r="E16" t="s">
        <v>16</v>
      </c>
      <c r="G16" t="s">
        <v>54</v>
      </c>
      <c r="H16" t="s">
        <v>28</v>
      </c>
      <c r="I16" t="s">
        <v>18</v>
      </c>
      <c r="J16">
        <v>0.1</v>
      </c>
      <c r="L16">
        <v>9</v>
      </c>
      <c r="M16" t="s">
        <v>21</v>
      </c>
      <c r="N16" s="10">
        <v>45138</v>
      </c>
      <c r="O16" t="s">
        <v>22</v>
      </c>
      <c r="P16" t="s">
        <v>54</v>
      </c>
      <c r="Q16" t="s">
        <v>107</v>
      </c>
      <c r="R16" t="s">
        <v>107</v>
      </c>
      <c r="S16" t="s">
        <v>21</v>
      </c>
      <c r="V16" s="23" t="s">
        <v>29</v>
      </c>
      <c r="W16" s="24">
        <f>SUMIFS($J$4:$J$247,$E$4:$E$247,$V16,$H$4:$H$247,W$3)</f>
        <v>0</v>
      </c>
      <c r="X16" s="24">
        <f t="shared" ref="X16:Z16" si="5">SUMIFS($J$4:$J$247,$E$4:$E$247,$V16,$H$4:$H$247,X$3)</f>
        <v>0</v>
      </c>
      <c r="Y16" s="24">
        <f t="shared" si="5"/>
        <v>0</v>
      </c>
      <c r="Z16" s="24">
        <f t="shared" si="5"/>
        <v>0</v>
      </c>
      <c r="AA16" s="16">
        <f>SUMIFS($J$4:$J$69,$E$4:$E$69,$V16,$H$4:$H$69,Z$3)</f>
        <v>0</v>
      </c>
    </row>
    <row r="17" spans="1:27" ht="15" thickBot="1" x14ac:dyDescent="0.35">
      <c r="A17" s="10">
        <v>45343</v>
      </c>
      <c r="B17" t="s">
        <v>51</v>
      </c>
      <c r="C17" t="s">
        <v>15</v>
      </c>
      <c r="D17" t="s">
        <v>106</v>
      </c>
      <c r="E17" t="s">
        <v>16</v>
      </c>
      <c r="G17" t="s">
        <v>54</v>
      </c>
      <c r="H17" t="s">
        <v>28</v>
      </c>
      <c r="I17" t="s">
        <v>18</v>
      </c>
      <c r="J17">
        <v>0.5</v>
      </c>
      <c r="L17">
        <v>9</v>
      </c>
      <c r="M17" t="s">
        <v>21</v>
      </c>
      <c r="N17" s="10">
        <v>45138</v>
      </c>
      <c r="O17" t="s">
        <v>22</v>
      </c>
      <c r="P17" t="s">
        <v>54</v>
      </c>
      <c r="Q17" t="s">
        <v>107</v>
      </c>
      <c r="R17" t="s">
        <v>107</v>
      </c>
      <c r="S17" t="s">
        <v>21</v>
      </c>
      <c r="V17" s="17" t="s">
        <v>46</v>
      </c>
      <c r="W17" s="20">
        <v>10</v>
      </c>
      <c r="X17" s="21">
        <f>SUMIFS($J$4:$J$5249,$E$4:$E$5249,$V17,$H$4:$H$5249,X$3)</f>
        <v>0</v>
      </c>
      <c r="Y17" s="21">
        <f>SUMIFS($J$4:$J$5249,$E$4:$E$5249,$V17,$H$4:$H$5249,Y$3)</f>
        <v>0</v>
      </c>
      <c r="Z17" s="22">
        <f>SUMIFS($J$4:$J$5249,$E$4:$E$5249,$V17,$H$4:$H$5249,Z$3)</f>
        <v>0</v>
      </c>
      <c r="AA17" s="18">
        <f>SUM(V17:Y17)</f>
        <v>10</v>
      </c>
    </row>
    <row r="18" spans="1:27" x14ac:dyDescent="0.3">
      <c r="A18" s="10">
        <v>45356</v>
      </c>
      <c r="B18" t="s">
        <v>51</v>
      </c>
      <c r="C18" t="s">
        <v>15</v>
      </c>
      <c r="D18" t="s">
        <v>106</v>
      </c>
      <c r="E18" t="s">
        <v>16</v>
      </c>
      <c r="G18" t="s">
        <v>54</v>
      </c>
      <c r="H18" t="s">
        <v>28</v>
      </c>
      <c r="I18" t="s">
        <v>18</v>
      </c>
      <c r="J18">
        <v>0.1</v>
      </c>
      <c r="L18">
        <v>9</v>
      </c>
      <c r="M18" t="s">
        <v>21</v>
      </c>
      <c r="N18" s="10">
        <v>45138</v>
      </c>
      <c r="O18" t="s">
        <v>22</v>
      </c>
      <c r="P18" t="s">
        <v>54</v>
      </c>
      <c r="Q18" t="s">
        <v>107</v>
      </c>
      <c r="R18" t="s">
        <v>107</v>
      </c>
      <c r="S18" t="s">
        <v>21</v>
      </c>
      <c r="V18" s="26" t="s">
        <v>47</v>
      </c>
      <c r="W18" s="13">
        <f>SUM(W16:W17)</f>
        <v>10</v>
      </c>
      <c r="X18" s="13">
        <f t="shared" ref="X18:Y18" si="6">SUM(X16:X17)</f>
        <v>0</v>
      </c>
      <c r="Y18" s="13">
        <f t="shared" si="6"/>
        <v>0</v>
      </c>
      <c r="AA18" s="19">
        <f>SUM(Z16,AA17)</f>
        <v>10</v>
      </c>
    </row>
    <row r="19" spans="1:27" x14ac:dyDescent="0.3">
      <c r="A19" s="10">
        <v>45365</v>
      </c>
      <c r="B19" t="s">
        <v>51</v>
      </c>
      <c r="C19" t="s">
        <v>15</v>
      </c>
      <c r="D19" t="s">
        <v>227</v>
      </c>
      <c r="E19" t="s">
        <v>16</v>
      </c>
      <c r="G19" t="s">
        <v>20</v>
      </c>
      <c r="H19" t="s">
        <v>17</v>
      </c>
      <c r="I19" t="s">
        <v>18</v>
      </c>
      <c r="J19">
        <v>2</v>
      </c>
      <c r="L19">
        <v>4.3</v>
      </c>
      <c r="M19" t="s">
        <v>19</v>
      </c>
      <c r="P19" t="s">
        <v>20</v>
      </c>
      <c r="Q19" t="s">
        <v>228</v>
      </c>
      <c r="R19" t="s">
        <v>229</v>
      </c>
      <c r="S19" t="s">
        <v>19</v>
      </c>
      <c r="V19" s="25" t="s">
        <v>258</v>
      </c>
    </row>
    <row r="20" spans="1:27" x14ac:dyDescent="0.3">
      <c r="A20" s="10">
        <v>45370</v>
      </c>
      <c r="B20" t="s">
        <v>51</v>
      </c>
      <c r="C20" t="s">
        <v>15</v>
      </c>
      <c r="D20" t="s">
        <v>230</v>
      </c>
      <c r="E20" t="s">
        <v>16</v>
      </c>
      <c r="G20" t="s">
        <v>54</v>
      </c>
      <c r="H20" t="s">
        <v>28</v>
      </c>
      <c r="I20" t="s">
        <v>18</v>
      </c>
      <c r="J20">
        <v>0.1</v>
      </c>
      <c r="L20">
        <v>4.9000000000000004</v>
      </c>
      <c r="M20" t="s">
        <v>21</v>
      </c>
      <c r="N20" s="10">
        <v>45062</v>
      </c>
      <c r="O20" t="s">
        <v>22</v>
      </c>
      <c r="P20" t="s">
        <v>54</v>
      </c>
      <c r="R20" t="s">
        <v>231</v>
      </c>
      <c r="S20" t="s">
        <v>21</v>
      </c>
    </row>
    <row r="21" spans="1:27" x14ac:dyDescent="0.3">
      <c r="A21" s="10">
        <v>45350</v>
      </c>
      <c r="B21" t="s">
        <v>51</v>
      </c>
      <c r="C21" t="s">
        <v>15</v>
      </c>
      <c r="D21" t="s">
        <v>256</v>
      </c>
      <c r="E21" t="s">
        <v>16</v>
      </c>
      <c r="G21" t="s">
        <v>54</v>
      </c>
      <c r="H21" t="s">
        <v>28</v>
      </c>
      <c r="I21" t="s">
        <v>18</v>
      </c>
      <c r="J21">
        <v>0.1</v>
      </c>
      <c r="L21">
        <v>2.2999999999999998</v>
      </c>
      <c r="M21" t="s">
        <v>19</v>
      </c>
      <c r="N21" s="10"/>
      <c r="P21" t="s">
        <v>54</v>
      </c>
      <c r="R21" t="s">
        <v>257</v>
      </c>
      <c r="S21" t="s">
        <v>19</v>
      </c>
      <c r="V21" s="25" t="s">
        <v>90</v>
      </c>
    </row>
    <row r="22" spans="1:27" x14ac:dyDescent="0.3">
      <c r="A22" s="10">
        <v>45316</v>
      </c>
      <c r="B22" t="s">
        <v>51</v>
      </c>
      <c r="C22" t="s">
        <v>15</v>
      </c>
      <c r="D22" t="s">
        <v>256</v>
      </c>
      <c r="E22" t="s">
        <v>16</v>
      </c>
      <c r="G22" t="s">
        <v>54</v>
      </c>
      <c r="H22" t="s">
        <v>28</v>
      </c>
      <c r="I22" t="s">
        <v>18</v>
      </c>
      <c r="J22">
        <v>0.3</v>
      </c>
      <c r="L22">
        <v>2.2999999999999998</v>
      </c>
      <c r="M22" t="s">
        <v>19</v>
      </c>
      <c r="N22" s="10"/>
      <c r="P22" t="s">
        <v>54</v>
      </c>
      <c r="R22" t="s">
        <v>257</v>
      </c>
      <c r="S22" t="s">
        <v>19</v>
      </c>
    </row>
    <row r="23" spans="1:27" x14ac:dyDescent="0.3">
      <c r="A23" s="10">
        <v>45350</v>
      </c>
      <c r="B23" t="s">
        <v>51</v>
      </c>
      <c r="C23" t="s">
        <v>15</v>
      </c>
      <c r="D23" t="s">
        <v>256</v>
      </c>
      <c r="E23" t="s">
        <v>16</v>
      </c>
      <c r="G23" t="s">
        <v>54</v>
      </c>
      <c r="H23" t="s">
        <v>28</v>
      </c>
      <c r="I23" t="s">
        <v>18</v>
      </c>
      <c r="J23">
        <v>0.1</v>
      </c>
      <c r="L23">
        <v>2.2999999999999998</v>
      </c>
      <c r="M23" t="s">
        <v>19</v>
      </c>
      <c r="N23" s="10"/>
      <c r="P23" t="s">
        <v>54</v>
      </c>
      <c r="R23" t="s">
        <v>257</v>
      </c>
      <c r="S23" t="s">
        <v>19</v>
      </c>
    </row>
    <row r="24" spans="1:27" x14ac:dyDescent="0.3">
      <c r="A24" s="10">
        <v>45316</v>
      </c>
      <c r="B24" t="s">
        <v>51</v>
      </c>
      <c r="C24" t="s">
        <v>15</v>
      </c>
      <c r="D24" t="s">
        <v>256</v>
      </c>
      <c r="E24" t="s">
        <v>16</v>
      </c>
      <c r="G24" t="s">
        <v>54</v>
      </c>
      <c r="H24" t="s">
        <v>28</v>
      </c>
      <c r="I24" t="s">
        <v>18</v>
      </c>
      <c r="J24">
        <v>0.2</v>
      </c>
      <c r="L24">
        <v>2.2999999999999998</v>
      </c>
      <c r="M24" t="s">
        <v>19</v>
      </c>
      <c r="N24" s="10"/>
      <c r="P24" t="s">
        <v>54</v>
      </c>
      <c r="R24" t="s">
        <v>257</v>
      </c>
      <c r="S24" t="s">
        <v>19</v>
      </c>
    </row>
    <row r="25" spans="1:27" x14ac:dyDescent="0.3">
      <c r="A25" s="10">
        <v>45350</v>
      </c>
      <c r="B25" t="s">
        <v>51</v>
      </c>
      <c r="C25" t="s">
        <v>15</v>
      </c>
      <c r="D25" t="s">
        <v>256</v>
      </c>
      <c r="E25" t="s">
        <v>16</v>
      </c>
      <c r="G25" t="s">
        <v>54</v>
      </c>
      <c r="H25" t="s">
        <v>28</v>
      </c>
      <c r="I25" t="s">
        <v>18</v>
      </c>
      <c r="J25">
        <v>0.1</v>
      </c>
      <c r="L25">
        <v>2.2999999999999998</v>
      </c>
      <c r="M25" t="s">
        <v>19</v>
      </c>
      <c r="N25" s="10"/>
      <c r="P25" t="s">
        <v>54</v>
      </c>
      <c r="R25" t="s">
        <v>257</v>
      </c>
      <c r="S25" t="s">
        <v>19</v>
      </c>
    </row>
    <row r="26" spans="1:27" x14ac:dyDescent="0.3">
      <c r="A26" s="10">
        <v>45309</v>
      </c>
      <c r="B26" t="s">
        <v>51</v>
      </c>
      <c r="C26" t="s">
        <v>15</v>
      </c>
      <c r="D26" t="s">
        <v>256</v>
      </c>
      <c r="E26" t="s">
        <v>16</v>
      </c>
      <c r="G26" t="s">
        <v>20</v>
      </c>
      <c r="H26" t="s">
        <v>17</v>
      </c>
      <c r="I26" t="s">
        <v>18</v>
      </c>
      <c r="J26">
        <v>1.5</v>
      </c>
      <c r="L26">
        <v>2.2999999999999998</v>
      </c>
      <c r="M26" t="s">
        <v>19</v>
      </c>
      <c r="N26" s="10"/>
      <c r="P26" t="s">
        <v>20</v>
      </c>
      <c r="R26" t="s">
        <v>257</v>
      </c>
      <c r="S26" t="s">
        <v>19</v>
      </c>
    </row>
    <row r="27" spans="1:27" x14ac:dyDescent="0.3">
      <c r="A27" s="10">
        <v>45337</v>
      </c>
      <c r="B27" t="s">
        <v>51</v>
      </c>
      <c r="C27" t="s">
        <v>15</v>
      </c>
      <c r="D27" t="s">
        <v>55</v>
      </c>
      <c r="E27" t="s">
        <v>16</v>
      </c>
      <c r="G27" t="s">
        <v>20</v>
      </c>
      <c r="H27" t="s">
        <v>17</v>
      </c>
      <c r="I27" t="s">
        <v>18</v>
      </c>
      <c r="J27">
        <v>1.5</v>
      </c>
      <c r="L27">
        <v>13.6</v>
      </c>
      <c r="M27" t="s">
        <v>19</v>
      </c>
      <c r="N27" s="10"/>
      <c r="P27" t="s">
        <v>20</v>
      </c>
      <c r="R27" t="s">
        <v>108</v>
      </c>
      <c r="S27" t="s">
        <v>19</v>
      </c>
    </row>
    <row r="28" spans="1:27" x14ac:dyDescent="0.3">
      <c r="A28" s="10">
        <v>45342</v>
      </c>
      <c r="B28" t="s">
        <v>51</v>
      </c>
      <c r="C28" t="s">
        <v>15</v>
      </c>
      <c r="D28" t="s">
        <v>23</v>
      </c>
      <c r="E28" t="s">
        <v>16</v>
      </c>
      <c r="G28" t="s">
        <v>54</v>
      </c>
      <c r="H28" t="s">
        <v>28</v>
      </c>
      <c r="I28" t="s">
        <v>18</v>
      </c>
      <c r="J28">
        <v>0.1</v>
      </c>
      <c r="L28">
        <v>15.4</v>
      </c>
      <c r="M28" t="s">
        <v>21</v>
      </c>
      <c r="N28" s="10">
        <v>45251</v>
      </c>
      <c r="O28" t="s">
        <v>53</v>
      </c>
      <c r="P28" t="s">
        <v>54</v>
      </c>
      <c r="S28" t="s">
        <v>21</v>
      </c>
    </row>
    <row r="29" spans="1:27" x14ac:dyDescent="0.3">
      <c r="A29" s="10">
        <v>45315</v>
      </c>
      <c r="B29" t="s">
        <v>51</v>
      </c>
      <c r="C29" t="s">
        <v>15</v>
      </c>
      <c r="D29" t="s">
        <v>23</v>
      </c>
      <c r="E29" t="s">
        <v>16</v>
      </c>
      <c r="G29" t="s">
        <v>54</v>
      </c>
      <c r="H29" t="s">
        <v>28</v>
      </c>
      <c r="I29" t="s">
        <v>18</v>
      </c>
      <c r="J29">
        <v>0.5</v>
      </c>
      <c r="L29">
        <v>15.4</v>
      </c>
      <c r="M29" t="s">
        <v>21</v>
      </c>
      <c r="N29" s="10">
        <v>45251</v>
      </c>
      <c r="O29" t="s">
        <v>53</v>
      </c>
      <c r="P29" t="s">
        <v>54</v>
      </c>
      <c r="S29" t="s">
        <v>21</v>
      </c>
    </row>
    <row r="30" spans="1:27" x14ac:dyDescent="0.3">
      <c r="A30" s="10">
        <v>45342</v>
      </c>
      <c r="B30" t="s">
        <v>51</v>
      </c>
      <c r="C30" t="s">
        <v>15</v>
      </c>
      <c r="D30" t="s">
        <v>23</v>
      </c>
      <c r="E30" t="s">
        <v>16</v>
      </c>
      <c r="G30" t="s">
        <v>54</v>
      </c>
      <c r="H30" t="s">
        <v>28</v>
      </c>
      <c r="I30" t="s">
        <v>18</v>
      </c>
      <c r="J30">
        <v>0.1</v>
      </c>
      <c r="L30">
        <v>15.4</v>
      </c>
      <c r="M30" t="s">
        <v>21</v>
      </c>
      <c r="N30" s="10">
        <v>45251</v>
      </c>
      <c r="O30" t="s">
        <v>53</v>
      </c>
      <c r="P30" t="s">
        <v>54</v>
      </c>
      <c r="S30" t="s">
        <v>21</v>
      </c>
    </row>
    <row r="31" spans="1:27" x14ac:dyDescent="0.3">
      <c r="A31" s="10">
        <v>45337</v>
      </c>
      <c r="B31" t="s">
        <v>51</v>
      </c>
      <c r="C31" t="s">
        <v>15</v>
      </c>
      <c r="D31" t="s">
        <v>24</v>
      </c>
      <c r="E31" t="s">
        <v>16</v>
      </c>
      <c r="G31" t="s">
        <v>20</v>
      </c>
      <c r="H31" t="s">
        <v>17</v>
      </c>
      <c r="I31" t="s">
        <v>18</v>
      </c>
      <c r="J31">
        <v>0.5</v>
      </c>
      <c r="L31">
        <v>13.9</v>
      </c>
      <c r="M31" t="s">
        <v>19</v>
      </c>
      <c r="P31" t="s">
        <v>20</v>
      </c>
      <c r="Q31" t="s">
        <v>109</v>
      </c>
      <c r="R31" t="s">
        <v>109</v>
      </c>
      <c r="S31" t="s">
        <v>19</v>
      </c>
    </row>
    <row r="32" spans="1:27" x14ac:dyDescent="0.3">
      <c r="A32" s="10">
        <v>45337</v>
      </c>
      <c r="B32" t="s">
        <v>51</v>
      </c>
      <c r="C32" t="s">
        <v>15</v>
      </c>
      <c r="D32" t="s">
        <v>24</v>
      </c>
      <c r="E32" t="s">
        <v>16</v>
      </c>
      <c r="G32" t="s">
        <v>20</v>
      </c>
      <c r="H32" t="s">
        <v>17</v>
      </c>
      <c r="I32" t="s">
        <v>18</v>
      </c>
      <c r="J32">
        <v>1.5</v>
      </c>
      <c r="L32">
        <v>13.9</v>
      </c>
      <c r="M32" t="s">
        <v>19</v>
      </c>
      <c r="P32" t="s">
        <v>20</v>
      </c>
      <c r="Q32" t="s">
        <v>109</v>
      </c>
      <c r="R32" t="s">
        <v>109</v>
      </c>
      <c r="S32" t="s">
        <v>19</v>
      </c>
    </row>
    <row r="33" spans="1:19" x14ac:dyDescent="0.3">
      <c r="A33" s="10">
        <v>45337</v>
      </c>
      <c r="B33" t="s">
        <v>51</v>
      </c>
      <c r="C33" t="s">
        <v>15</v>
      </c>
      <c r="D33" t="s">
        <v>24</v>
      </c>
      <c r="E33" t="s">
        <v>16</v>
      </c>
      <c r="G33" t="s">
        <v>54</v>
      </c>
      <c r="H33" t="s">
        <v>28</v>
      </c>
      <c r="I33" t="s">
        <v>18</v>
      </c>
      <c r="J33">
        <v>0.1</v>
      </c>
      <c r="L33">
        <v>13.9</v>
      </c>
      <c r="M33" t="s">
        <v>19</v>
      </c>
      <c r="P33" t="s">
        <v>54</v>
      </c>
      <c r="Q33" t="s">
        <v>109</v>
      </c>
      <c r="R33" t="s">
        <v>109</v>
      </c>
      <c r="S33" t="s">
        <v>19</v>
      </c>
    </row>
    <row r="34" spans="1:19" x14ac:dyDescent="0.3">
      <c r="A34" s="10">
        <v>45343</v>
      </c>
      <c r="B34" t="s">
        <v>51</v>
      </c>
      <c r="C34" t="s">
        <v>15</v>
      </c>
      <c r="D34" t="s">
        <v>24</v>
      </c>
      <c r="E34" t="s">
        <v>16</v>
      </c>
      <c r="G34" t="s">
        <v>54</v>
      </c>
      <c r="H34" t="s">
        <v>28</v>
      </c>
      <c r="I34" t="s">
        <v>18</v>
      </c>
      <c r="J34">
        <v>0.1</v>
      </c>
      <c r="L34">
        <v>13.9</v>
      </c>
      <c r="M34" t="s">
        <v>19</v>
      </c>
      <c r="P34" t="s">
        <v>54</v>
      </c>
      <c r="Q34" t="s">
        <v>109</v>
      </c>
      <c r="R34" t="s">
        <v>109</v>
      </c>
      <c r="S34" t="s">
        <v>19</v>
      </c>
    </row>
    <row r="35" spans="1:19" x14ac:dyDescent="0.3">
      <c r="A35" s="10">
        <v>45363</v>
      </c>
      <c r="B35" t="s">
        <v>51</v>
      </c>
      <c r="C35" t="s">
        <v>15</v>
      </c>
      <c r="D35" t="s">
        <v>25</v>
      </c>
      <c r="E35" t="s">
        <v>16</v>
      </c>
      <c r="G35" t="s">
        <v>20</v>
      </c>
      <c r="H35" t="s">
        <v>17</v>
      </c>
      <c r="I35" t="s">
        <v>18</v>
      </c>
      <c r="J35">
        <v>1</v>
      </c>
      <c r="L35">
        <v>90.5</v>
      </c>
      <c r="M35" t="s">
        <v>19</v>
      </c>
      <c r="P35" t="s">
        <v>20</v>
      </c>
      <c r="Q35" t="s">
        <v>110</v>
      </c>
      <c r="R35" t="s">
        <v>110</v>
      </c>
      <c r="S35" t="s">
        <v>19</v>
      </c>
    </row>
    <row r="36" spans="1:19" x14ac:dyDescent="0.3">
      <c r="A36" s="10">
        <v>45366</v>
      </c>
      <c r="B36" t="s">
        <v>51</v>
      </c>
      <c r="C36" t="s">
        <v>15</v>
      </c>
      <c r="D36" t="s">
        <v>25</v>
      </c>
      <c r="E36" t="s">
        <v>16</v>
      </c>
      <c r="G36" t="s">
        <v>20</v>
      </c>
      <c r="H36" t="s">
        <v>17</v>
      </c>
      <c r="I36" t="s">
        <v>18</v>
      </c>
      <c r="J36">
        <v>2</v>
      </c>
      <c r="L36">
        <v>90.5</v>
      </c>
      <c r="M36" t="s">
        <v>19</v>
      </c>
      <c r="N36" s="10"/>
      <c r="P36" t="s">
        <v>20</v>
      </c>
      <c r="Q36" t="s">
        <v>110</v>
      </c>
      <c r="R36" t="s">
        <v>110</v>
      </c>
      <c r="S36" t="s">
        <v>19</v>
      </c>
    </row>
    <row r="37" spans="1:19" x14ac:dyDescent="0.3">
      <c r="A37" s="10">
        <v>45370</v>
      </c>
      <c r="B37" t="s">
        <v>51</v>
      </c>
      <c r="C37" t="s">
        <v>15</v>
      </c>
      <c r="D37" t="s">
        <v>25</v>
      </c>
      <c r="E37" t="s">
        <v>16</v>
      </c>
      <c r="G37" t="s">
        <v>20</v>
      </c>
      <c r="H37" t="s">
        <v>28</v>
      </c>
      <c r="I37" t="s">
        <v>18</v>
      </c>
      <c r="J37">
        <v>1</v>
      </c>
      <c r="L37">
        <v>90.5</v>
      </c>
      <c r="M37" t="s">
        <v>19</v>
      </c>
      <c r="N37" s="10"/>
      <c r="P37" t="s">
        <v>20</v>
      </c>
      <c r="Q37" t="s">
        <v>110</v>
      </c>
      <c r="R37" t="s">
        <v>110</v>
      </c>
      <c r="S37" t="s">
        <v>19</v>
      </c>
    </row>
    <row r="38" spans="1:19" x14ac:dyDescent="0.3">
      <c r="A38" s="10">
        <v>45334</v>
      </c>
      <c r="B38" t="s">
        <v>51</v>
      </c>
      <c r="C38" t="s">
        <v>15</v>
      </c>
      <c r="D38" t="s">
        <v>25</v>
      </c>
      <c r="E38" t="s">
        <v>16</v>
      </c>
      <c r="G38" t="s">
        <v>54</v>
      </c>
      <c r="H38" t="s">
        <v>28</v>
      </c>
      <c r="I38" t="s">
        <v>18</v>
      </c>
      <c r="J38">
        <v>0.1</v>
      </c>
      <c r="L38">
        <v>90.5</v>
      </c>
      <c r="M38" t="s">
        <v>19</v>
      </c>
      <c r="N38" s="10"/>
      <c r="P38" t="s">
        <v>54</v>
      </c>
      <c r="Q38" t="s">
        <v>110</v>
      </c>
      <c r="R38" t="s">
        <v>110</v>
      </c>
      <c r="S38" t="s">
        <v>19</v>
      </c>
    </row>
    <row r="39" spans="1:19" x14ac:dyDescent="0.3">
      <c r="A39" s="10">
        <v>45293</v>
      </c>
      <c r="B39" t="s">
        <v>51</v>
      </c>
      <c r="C39" t="s">
        <v>15</v>
      </c>
      <c r="D39" t="s">
        <v>25</v>
      </c>
      <c r="E39" t="s">
        <v>16</v>
      </c>
      <c r="G39" t="s">
        <v>20</v>
      </c>
      <c r="H39" t="s">
        <v>17</v>
      </c>
      <c r="I39" t="s">
        <v>18</v>
      </c>
      <c r="J39">
        <v>10</v>
      </c>
      <c r="L39">
        <v>90.5</v>
      </c>
      <c r="M39" t="s">
        <v>19</v>
      </c>
      <c r="N39" s="10"/>
      <c r="P39" t="s">
        <v>20</v>
      </c>
      <c r="Q39" t="s">
        <v>110</v>
      </c>
      <c r="R39" t="s">
        <v>110</v>
      </c>
      <c r="S39" t="s">
        <v>19</v>
      </c>
    </row>
    <row r="40" spans="1:19" x14ac:dyDescent="0.3">
      <c r="A40" s="10">
        <v>45299</v>
      </c>
      <c r="B40" t="s">
        <v>51</v>
      </c>
      <c r="C40" t="s">
        <v>15</v>
      </c>
      <c r="D40" t="s">
        <v>25</v>
      </c>
      <c r="E40" t="s">
        <v>16</v>
      </c>
      <c r="G40" t="s">
        <v>20</v>
      </c>
      <c r="H40" t="s">
        <v>17</v>
      </c>
      <c r="I40" t="s">
        <v>18</v>
      </c>
      <c r="J40">
        <v>20</v>
      </c>
      <c r="L40">
        <v>90.5</v>
      </c>
      <c r="M40" t="s">
        <v>19</v>
      </c>
      <c r="P40" t="s">
        <v>20</v>
      </c>
      <c r="Q40" t="s">
        <v>110</v>
      </c>
      <c r="R40" t="s">
        <v>110</v>
      </c>
      <c r="S40" t="s">
        <v>19</v>
      </c>
    </row>
    <row r="41" spans="1:19" x14ac:dyDescent="0.3">
      <c r="A41" s="10">
        <v>45300</v>
      </c>
      <c r="B41" t="s">
        <v>51</v>
      </c>
      <c r="C41" t="s">
        <v>15</v>
      </c>
      <c r="D41" t="s">
        <v>25</v>
      </c>
      <c r="E41" t="s">
        <v>16</v>
      </c>
      <c r="G41" t="s">
        <v>20</v>
      </c>
      <c r="H41" t="s">
        <v>17</v>
      </c>
      <c r="I41" t="s">
        <v>18</v>
      </c>
      <c r="J41">
        <v>18</v>
      </c>
      <c r="L41">
        <v>90.5</v>
      </c>
      <c r="M41" t="s">
        <v>19</v>
      </c>
      <c r="P41" t="s">
        <v>20</v>
      </c>
      <c r="Q41" t="s">
        <v>110</v>
      </c>
      <c r="R41" t="s">
        <v>110</v>
      </c>
      <c r="S41" t="s">
        <v>19</v>
      </c>
    </row>
    <row r="42" spans="1:19" x14ac:dyDescent="0.3">
      <c r="A42" s="10">
        <v>45301</v>
      </c>
      <c r="B42" t="s">
        <v>51</v>
      </c>
      <c r="C42" t="s">
        <v>15</v>
      </c>
      <c r="D42" t="s">
        <v>25</v>
      </c>
      <c r="E42" t="s">
        <v>16</v>
      </c>
      <c r="G42" t="s">
        <v>20</v>
      </c>
      <c r="H42" t="s">
        <v>17</v>
      </c>
      <c r="I42" t="s">
        <v>18</v>
      </c>
      <c r="J42">
        <v>16</v>
      </c>
      <c r="L42">
        <v>90.5</v>
      </c>
      <c r="M42" t="s">
        <v>19</v>
      </c>
      <c r="P42" t="s">
        <v>20</v>
      </c>
      <c r="Q42" t="s">
        <v>110</v>
      </c>
      <c r="R42" t="s">
        <v>110</v>
      </c>
      <c r="S42" t="s">
        <v>19</v>
      </c>
    </row>
    <row r="43" spans="1:19" x14ac:dyDescent="0.3">
      <c r="A43" s="10">
        <v>45365</v>
      </c>
      <c r="B43" t="s">
        <v>51</v>
      </c>
      <c r="C43" t="s">
        <v>15</v>
      </c>
      <c r="D43" t="s">
        <v>25</v>
      </c>
      <c r="E43" t="s">
        <v>16</v>
      </c>
      <c r="G43" t="s">
        <v>54</v>
      </c>
      <c r="H43" t="s">
        <v>28</v>
      </c>
      <c r="I43" t="s">
        <v>18</v>
      </c>
      <c r="J43">
        <v>0.2</v>
      </c>
      <c r="L43">
        <v>90.5</v>
      </c>
      <c r="M43" t="s">
        <v>19</v>
      </c>
      <c r="P43" t="s">
        <v>54</v>
      </c>
      <c r="Q43" t="s">
        <v>110</v>
      </c>
      <c r="R43" t="s">
        <v>110</v>
      </c>
      <c r="S43" t="s">
        <v>19</v>
      </c>
    </row>
    <row r="44" spans="1:19" x14ac:dyDescent="0.3">
      <c r="A44" s="10">
        <v>45342</v>
      </c>
      <c r="B44" t="s">
        <v>51</v>
      </c>
      <c r="C44" t="s">
        <v>15</v>
      </c>
      <c r="D44" t="s">
        <v>26</v>
      </c>
      <c r="E44" t="s">
        <v>16</v>
      </c>
      <c r="G44" t="s">
        <v>20</v>
      </c>
      <c r="H44" t="s">
        <v>17</v>
      </c>
      <c r="I44" t="s">
        <v>18</v>
      </c>
      <c r="J44">
        <v>0.5</v>
      </c>
      <c r="L44">
        <v>8</v>
      </c>
      <c r="M44" t="s">
        <v>19</v>
      </c>
      <c r="N44" s="10"/>
      <c r="P44" t="s">
        <v>20</v>
      </c>
      <c r="Q44" t="s">
        <v>111</v>
      </c>
      <c r="R44" t="s">
        <v>111</v>
      </c>
      <c r="S44" t="s">
        <v>19</v>
      </c>
    </row>
    <row r="45" spans="1:19" x14ac:dyDescent="0.3">
      <c r="A45" s="10">
        <v>45323</v>
      </c>
      <c r="B45" t="s">
        <v>51</v>
      </c>
      <c r="C45" t="s">
        <v>15</v>
      </c>
      <c r="D45" t="s">
        <v>112</v>
      </c>
      <c r="E45" t="s">
        <v>16</v>
      </c>
      <c r="G45" t="s">
        <v>20</v>
      </c>
      <c r="H45" t="s">
        <v>17</v>
      </c>
      <c r="I45" t="s">
        <v>18</v>
      </c>
      <c r="J45">
        <v>1.5</v>
      </c>
      <c r="L45">
        <v>6.8</v>
      </c>
      <c r="M45" t="s">
        <v>19</v>
      </c>
      <c r="N45" s="10"/>
      <c r="P45" t="s">
        <v>20</v>
      </c>
      <c r="Q45" t="s">
        <v>113</v>
      </c>
      <c r="R45" t="s">
        <v>113</v>
      </c>
      <c r="S45" t="s">
        <v>19</v>
      </c>
    </row>
    <row r="46" spans="1:19" x14ac:dyDescent="0.3">
      <c r="A46" s="10">
        <v>45370</v>
      </c>
      <c r="B46" t="s">
        <v>51</v>
      </c>
      <c r="C46" t="s">
        <v>15</v>
      </c>
      <c r="D46" t="s">
        <v>27</v>
      </c>
      <c r="E46" t="s">
        <v>16</v>
      </c>
      <c r="G46" t="s">
        <v>54</v>
      </c>
      <c r="H46" t="s">
        <v>17</v>
      </c>
      <c r="I46" t="s">
        <v>18</v>
      </c>
      <c r="J46">
        <v>0.1</v>
      </c>
      <c r="L46">
        <v>14.6</v>
      </c>
      <c r="M46" t="s">
        <v>19</v>
      </c>
      <c r="N46" s="10"/>
      <c r="P46" t="s">
        <v>54</v>
      </c>
      <c r="Q46" t="s">
        <v>232</v>
      </c>
      <c r="R46" t="s">
        <v>232</v>
      </c>
      <c r="S46" t="s">
        <v>19</v>
      </c>
    </row>
    <row r="47" spans="1:19" x14ac:dyDescent="0.3">
      <c r="A47" s="10">
        <v>45343</v>
      </c>
      <c r="B47" t="s">
        <v>51</v>
      </c>
      <c r="C47" t="s">
        <v>15</v>
      </c>
      <c r="D47" t="s">
        <v>27</v>
      </c>
      <c r="E47" t="s">
        <v>16</v>
      </c>
      <c r="G47" t="s">
        <v>54</v>
      </c>
      <c r="H47" t="s">
        <v>28</v>
      </c>
      <c r="I47" t="s">
        <v>18</v>
      </c>
      <c r="J47">
        <v>0.2</v>
      </c>
      <c r="L47">
        <v>14.6</v>
      </c>
      <c r="M47" t="s">
        <v>19</v>
      </c>
      <c r="N47" s="10"/>
      <c r="P47" t="s">
        <v>54</v>
      </c>
      <c r="Q47" t="s">
        <v>232</v>
      </c>
      <c r="R47" t="s">
        <v>232</v>
      </c>
      <c r="S47" t="s">
        <v>19</v>
      </c>
    </row>
    <row r="48" spans="1:19" x14ac:dyDescent="0.3">
      <c r="A48" s="10">
        <v>45365</v>
      </c>
      <c r="B48" t="s">
        <v>51</v>
      </c>
      <c r="C48" t="s">
        <v>15</v>
      </c>
      <c r="D48" t="s">
        <v>27</v>
      </c>
      <c r="E48" t="s">
        <v>16</v>
      </c>
      <c r="G48" t="s">
        <v>20</v>
      </c>
      <c r="H48" t="s">
        <v>17</v>
      </c>
      <c r="I48" t="s">
        <v>18</v>
      </c>
      <c r="J48">
        <v>2</v>
      </c>
      <c r="L48">
        <v>14.6</v>
      </c>
      <c r="M48" t="s">
        <v>19</v>
      </c>
      <c r="N48" s="10"/>
      <c r="P48" t="s">
        <v>20</v>
      </c>
      <c r="Q48" t="s">
        <v>232</v>
      </c>
      <c r="R48" t="s">
        <v>232</v>
      </c>
      <c r="S48" t="s">
        <v>19</v>
      </c>
    </row>
    <row r="49" spans="1:19" x14ac:dyDescent="0.3">
      <c r="A49" s="10">
        <v>45349</v>
      </c>
      <c r="B49" t="s">
        <v>51</v>
      </c>
      <c r="C49" t="s">
        <v>15</v>
      </c>
      <c r="D49" t="s">
        <v>27</v>
      </c>
      <c r="E49" t="s">
        <v>16</v>
      </c>
      <c r="G49" t="s">
        <v>20</v>
      </c>
      <c r="H49" t="s">
        <v>17</v>
      </c>
      <c r="I49" t="s">
        <v>18</v>
      </c>
      <c r="J49">
        <v>5.5</v>
      </c>
      <c r="L49">
        <v>14.6</v>
      </c>
      <c r="M49" t="s">
        <v>19</v>
      </c>
      <c r="N49" s="10"/>
      <c r="P49" t="s">
        <v>20</v>
      </c>
      <c r="Q49" t="s">
        <v>232</v>
      </c>
      <c r="R49" t="s">
        <v>232</v>
      </c>
      <c r="S49" t="s">
        <v>19</v>
      </c>
    </row>
    <row r="50" spans="1:19" x14ac:dyDescent="0.3">
      <c r="A50" s="10">
        <v>45348</v>
      </c>
      <c r="B50" t="s">
        <v>51</v>
      </c>
      <c r="C50" t="s">
        <v>15</v>
      </c>
      <c r="D50" t="s">
        <v>27</v>
      </c>
      <c r="E50" t="s">
        <v>16</v>
      </c>
      <c r="G50" t="s">
        <v>54</v>
      </c>
      <c r="H50" t="s">
        <v>28</v>
      </c>
      <c r="I50" t="s">
        <v>18</v>
      </c>
      <c r="J50">
        <v>0.2</v>
      </c>
      <c r="L50">
        <v>14.6</v>
      </c>
      <c r="M50" t="s">
        <v>19</v>
      </c>
      <c r="N50" s="10"/>
      <c r="P50" t="s">
        <v>54</v>
      </c>
      <c r="Q50" t="s">
        <v>232</v>
      </c>
      <c r="R50" t="s">
        <v>232</v>
      </c>
      <c r="S50" t="s">
        <v>19</v>
      </c>
    </row>
    <row r="51" spans="1:19" x14ac:dyDescent="0.3">
      <c r="A51" s="10">
        <v>45379</v>
      </c>
      <c r="B51" t="s">
        <v>51</v>
      </c>
      <c r="C51" t="s">
        <v>15</v>
      </c>
      <c r="D51" t="s">
        <v>27</v>
      </c>
      <c r="E51" t="s">
        <v>16</v>
      </c>
      <c r="G51" t="s">
        <v>20</v>
      </c>
      <c r="H51" t="s">
        <v>17</v>
      </c>
      <c r="I51" t="s">
        <v>18</v>
      </c>
      <c r="J51">
        <v>2.5</v>
      </c>
      <c r="L51">
        <v>14.6</v>
      </c>
      <c r="M51" t="s">
        <v>19</v>
      </c>
      <c r="N51" s="10"/>
      <c r="P51" t="s">
        <v>20</v>
      </c>
      <c r="Q51" t="s">
        <v>232</v>
      </c>
      <c r="R51" t="s">
        <v>232</v>
      </c>
      <c r="S51" t="s">
        <v>19</v>
      </c>
    </row>
    <row r="52" spans="1:19" x14ac:dyDescent="0.3">
      <c r="A52" s="10">
        <v>45366</v>
      </c>
      <c r="B52" t="s">
        <v>51</v>
      </c>
      <c r="C52" t="s">
        <v>15</v>
      </c>
      <c r="D52" t="s">
        <v>27</v>
      </c>
      <c r="E52" t="s">
        <v>16</v>
      </c>
      <c r="G52" t="s">
        <v>54</v>
      </c>
      <c r="H52" t="s">
        <v>28</v>
      </c>
      <c r="I52" t="s">
        <v>18</v>
      </c>
      <c r="J52">
        <v>0.1</v>
      </c>
      <c r="L52">
        <v>14.6</v>
      </c>
      <c r="M52" t="s">
        <v>19</v>
      </c>
      <c r="N52" s="10"/>
      <c r="P52" t="s">
        <v>54</v>
      </c>
      <c r="Q52" t="s">
        <v>232</v>
      </c>
      <c r="R52" t="s">
        <v>232</v>
      </c>
      <c r="S52" t="s">
        <v>19</v>
      </c>
    </row>
    <row r="53" spans="1:19" x14ac:dyDescent="0.3">
      <c r="A53" s="10">
        <v>45351</v>
      </c>
      <c r="B53" t="s">
        <v>51</v>
      </c>
      <c r="C53" t="s">
        <v>15</v>
      </c>
      <c r="D53" t="s">
        <v>56</v>
      </c>
      <c r="E53" t="s">
        <v>16</v>
      </c>
      <c r="G53" t="s">
        <v>54</v>
      </c>
      <c r="H53" t="s">
        <v>28</v>
      </c>
      <c r="I53" t="s">
        <v>18</v>
      </c>
      <c r="J53">
        <v>0.1</v>
      </c>
      <c r="L53">
        <v>16.8</v>
      </c>
      <c r="M53" t="s">
        <v>19</v>
      </c>
      <c r="N53" s="10"/>
      <c r="P53" t="s">
        <v>54</v>
      </c>
      <c r="Q53" t="s">
        <v>114</v>
      </c>
      <c r="R53" t="s">
        <v>115</v>
      </c>
      <c r="S53" t="s">
        <v>19</v>
      </c>
    </row>
    <row r="54" spans="1:19" x14ac:dyDescent="0.3">
      <c r="A54" s="10">
        <v>45316</v>
      </c>
      <c r="B54" t="s">
        <v>51</v>
      </c>
      <c r="C54" t="s">
        <v>15</v>
      </c>
      <c r="D54" t="s">
        <v>57</v>
      </c>
      <c r="E54" t="s">
        <v>16</v>
      </c>
      <c r="G54" t="s">
        <v>20</v>
      </c>
      <c r="H54" t="s">
        <v>17</v>
      </c>
      <c r="I54" t="s">
        <v>18</v>
      </c>
      <c r="J54">
        <v>0.5</v>
      </c>
      <c r="L54">
        <v>5.2</v>
      </c>
      <c r="M54" t="s">
        <v>19</v>
      </c>
      <c r="N54" s="10"/>
      <c r="P54" t="s">
        <v>20</v>
      </c>
      <c r="Q54" t="s">
        <v>116</v>
      </c>
      <c r="R54" t="s">
        <v>116</v>
      </c>
      <c r="S54" t="s">
        <v>19</v>
      </c>
    </row>
    <row r="55" spans="1:19" x14ac:dyDescent="0.3">
      <c r="A55" s="10">
        <v>45337</v>
      </c>
      <c r="B55" t="s">
        <v>51</v>
      </c>
      <c r="C55" t="s">
        <v>15</v>
      </c>
      <c r="D55" t="s">
        <v>57</v>
      </c>
      <c r="E55" t="s">
        <v>16</v>
      </c>
      <c r="G55" t="s">
        <v>20</v>
      </c>
      <c r="H55" t="s">
        <v>17</v>
      </c>
      <c r="I55" t="s">
        <v>18</v>
      </c>
      <c r="J55">
        <v>1.5</v>
      </c>
      <c r="L55">
        <v>5.2</v>
      </c>
      <c r="M55" t="s">
        <v>19</v>
      </c>
      <c r="N55" s="10"/>
      <c r="P55" t="s">
        <v>20</v>
      </c>
      <c r="Q55" t="s">
        <v>116</v>
      </c>
      <c r="R55" t="s">
        <v>116</v>
      </c>
      <c r="S55" t="s">
        <v>19</v>
      </c>
    </row>
    <row r="56" spans="1:19" x14ac:dyDescent="0.3">
      <c r="A56" s="10">
        <v>45328</v>
      </c>
      <c r="B56" t="s">
        <v>51</v>
      </c>
      <c r="C56" t="s">
        <v>15</v>
      </c>
      <c r="D56" t="s">
        <v>58</v>
      </c>
      <c r="E56" t="s">
        <v>16</v>
      </c>
      <c r="G56" t="s">
        <v>20</v>
      </c>
      <c r="H56" t="s">
        <v>17</v>
      </c>
      <c r="I56" t="s">
        <v>18</v>
      </c>
      <c r="J56">
        <v>1</v>
      </c>
      <c r="L56">
        <v>4.5999999999999996</v>
      </c>
      <c r="M56" t="s">
        <v>21</v>
      </c>
      <c r="N56" s="10">
        <v>45349</v>
      </c>
      <c r="O56" t="s">
        <v>22</v>
      </c>
      <c r="P56" t="s">
        <v>20</v>
      </c>
      <c r="Q56" t="s">
        <v>117</v>
      </c>
      <c r="R56" t="s">
        <v>117</v>
      </c>
      <c r="S56" t="s">
        <v>21</v>
      </c>
    </row>
    <row r="57" spans="1:19" x14ac:dyDescent="0.3">
      <c r="A57" s="10">
        <v>45303</v>
      </c>
      <c r="B57" t="s">
        <v>51</v>
      </c>
      <c r="C57" t="s">
        <v>15</v>
      </c>
      <c r="D57" t="s">
        <v>58</v>
      </c>
      <c r="E57" t="s">
        <v>16</v>
      </c>
      <c r="G57" t="s">
        <v>54</v>
      </c>
      <c r="H57" t="s">
        <v>28</v>
      </c>
      <c r="I57" t="s">
        <v>18</v>
      </c>
      <c r="J57">
        <v>0.1</v>
      </c>
      <c r="L57">
        <v>4.5999999999999996</v>
      </c>
      <c r="M57" t="s">
        <v>21</v>
      </c>
      <c r="N57" s="10">
        <v>45349</v>
      </c>
      <c r="O57" t="s">
        <v>22</v>
      </c>
      <c r="P57" t="s">
        <v>54</v>
      </c>
      <c r="Q57" t="s">
        <v>117</v>
      </c>
      <c r="R57" t="s">
        <v>117</v>
      </c>
      <c r="S57" t="s">
        <v>21</v>
      </c>
    </row>
    <row r="58" spans="1:19" x14ac:dyDescent="0.3">
      <c r="A58" s="10">
        <v>45349</v>
      </c>
      <c r="B58" t="s">
        <v>51</v>
      </c>
      <c r="C58" t="s">
        <v>15</v>
      </c>
      <c r="D58" t="s">
        <v>58</v>
      </c>
      <c r="E58" t="s">
        <v>16</v>
      </c>
      <c r="G58" t="s">
        <v>20</v>
      </c>
      <c r="H58" t="s">
        <v>17</v>
      </c>
      <c r="I58" t="s">
        <v>18</v>
      </c>
      <c r="J58">
        <v>2</v>
      </c>
      <c r="L58">
        <v>4.5999999999999996</v>
      </c>
      <c r="M58" t="s">
        <v>21</v>
      </c>
      <c r="N58" s="10">
        <v>45349</v>
      </c>
      <c r="O58" t="s">
        <v>22</v>
      </c>
      <c r="P58" t="s">
        <v>20</v>
      </c>
      <c r="Q58" t="s">
        <v>117</v>
      </c>
      <c r="R58" t="s">
        <v>117</v>
      </c>
      <c r="S58" t="s">
        <v>21</v>
      </c>
    </row>
    <row r="59" spans="1:19" x14ac:dyDescent="0.3">
      <c r="A59" s="10">
        <v>45313</v>
      </c>
      <c r="B59" t="s">
        <v>51</v>
      </c>
      <c r="C59" t="s">
        <v>15</v>
      </c>
      <c r="D59" t="s">
        <v>59</v>
      </c>
      <c r="E59" t="s">
        <v>16</v>
      </c>
      <c r="G59" t="s">
        <v>20</v>
      </c>
      <c r="H59" t="s">
        <v>17</v>
      </c>
      <c r="I59" t="s">
        <v>18</v>
      </c>
      <c r="J59">
        <v>1.5</v>
      </c>
      <c r="L59">
        <v>3</v>
      </c>
      <c r="M59" t="s">
        <v>19</v>
      </c>
      <c r="N59" s="10"/>
      <c r="P59" t="s">
        <v>20</v>
      </c>
      <c r="Q59" t="s">
        <v>118</v>
      </c>
      <c r="R59" t="s">
        <v>118</v>
      </c>
      <c r="S59" t="s">
        <v>19</v>
      </c>
    </row>
    <row r="60" spans="1:19" x14ac:dyDescent="0.3">
      <c r="A60" s="10">
        <v>45337</v>
      </c>
      <c r="B60" t="s">
        <v>51</v>
      </c>
      <c r="C60" t="s">
        <v>15</v>
      </c>
      <c r="D60" t="s">
        <v>74</v>
      </c>
      <c r="E60" t="s">
        <v>16</v>
      </c>
      <c r="G60" t="s">
        <v>20</v>
      </c>
      <c r="H60" t="s">
        <v>17</v>
      </c>
      <c r="I60" t="s">
        <v>18</v>
      </c>
      <c r="J60">
        <v>1.5</v>
      </c>
      <c r="L60">
        <v>2.2999999999999998</v>
      </c>
      <c r="M60" t="s">
        <v>19</v>
      </c>
      <c r="N60" s="10"/>
      <c r="P60" t="s">
        <v>20</v>
      </c>
      <c r="Q60" t="s">
        <v>119</v>
      </c>
      <c r="R60" t="s">
        <v>119</v>
      </c>
      <c r="S60" t="s">
        <v>19</v>
      </c>
    </row>
    <row r="61" spans="1:19" x14ac:dyDescent="0.3">
      <c r="A61" s="10">
        <v>45348</v>
      </c>
      <c r="B61" t="s">
        <v>51</v>
      </c>
      <c r="C61" t="s">
        <v>15</v>
      </c>
      <c r="D61" t="s">
        <v>74</v>
      </c>
      <c r="E61" t="s">
        <v>16</v>
      </c>
      <c r="G61" t="s">
        <v>54</v>
      </c>
      <c r="H61" t="s">
        <v>28</v>
      </c>
      <c r="I61" t="s">
        <v>18</v>
      </c>
      <c r="J61">
        <v>0.1</v>
      </c>
      <c r="L61">
        <v>2.2999999999999998</v>
      </c>
      <c r="M61" t="s">
        <v>19</v>
      </c>
      <c r="N61" s="10"/>
      <c r="P61" t="s">
        <v>54</v>
      </c>
      <c r="Q61" t="s">
        <v>119</v>
      </c>
      <c r="R61" t="s">
        <v>119</v>
      </c>
      <c r="S61" t="s">
        <v>19</v>
      </c>
    </row>
    <row r="62" spans="1:19" x14ac:dyDescent="0.3">
      <c r="A62" s="10">
        <v>45323</v>
      </c>
      <c r="B62" t="s">
        <v>51</v>
      </c>
      <c r="C62" t="s">
        <v>15</v>
      </c>
      <c r="D62" t="s">
        <v>74</v>
      </c>
      <c r="E62" t="s">
        <v>16</v>
      </c>
      <c r="G62" t="s">
        <v>20</v>
      </c>
      <c r="H62" t="s">
        <v>17</v>
      </c>
      <c r="I62" t="s">
        <v>18</v>
      </c>
      <c r="J62">
        <v>0.5</v>
      </c>
      <c r="L62">
        <v>2.2999999999999998</v>
      </c>
      <c r="M62" t="s">
        <v>19</v>
      </c>
      <c r="N62" s="10"/>
      <c r="P62" t="s">
        <v>20</v>
      </c>
      <c r="Q62" t="s">
        <v>119</v>
      </c>
      <c r="R62" t="s">
        <v>119</v>
      </c>
      <c r="S62" t="s">
        <v>19</v>
      </c>
    </row>
    <row r="63" spans="1:19" x14ac:dyDescent="0.3">
      <c r="A63" s="10">
        <v>45314</v>
      </c>
      <c r="B63" t="s">
        <v>51</v>
      </c>
      <c r="C63" t="s">
        <v>15</v>
      </c>
      <c r="D63" t="s">
        <v>60</v>
      </c>
      <c r="E63" t="s">
        <v>16</v>
      </c>
      <c r="G63" t="s">
        <v>54</v>
      </c>
      <c r="H63" t="s">
        <v>28</v>
      </c>
      <c r="I63" t="s">
        <v>18</v>
      </c>
      <c r="J63">
        <v>0.1</v>
      </c>
      <c r="L63">
        <v>5.0999999999999996</v>
      </c>
      <c r="M63" t="s">
        <v>19</v>
      </c>
      <c r="P63" t="s">
        <v>54</v>
      </c>
      <c r="Q63" t="s">
        <v>120</v>
      </c>
      <c r="R63" t="s">
        <v>120</v>
      </c>
      <c r="S63" t="s">
        <v>19</v>
      </c>
    </row>
    <row r="64" spans="1:19" x14ac:dyDescent="0.3">
      <c r="A64" s="10">
        <v>45328</v>
      </c>
      <c r="B64" t="s">
        <v>51</v>
      </c>
      <c r="C64" t="s">
        <v>15</v>
      </c>
      <c r="D64" t="s">
        <v>60</v>
      </c>
      <c r="E64" t="s">
        <v>16</v>
      </c>
      <c r="G64" t="s">
        <v>20</v>
      </c>
      <c r="H64" t="s">
        <v>17</v>
      </c>
      <c r="I64" t="s">
        <v>18</v>
      </c>
      <c r="J64">
        <v>1.5</v>
      </c>
      <c r="L64">
        <v>5.0999999999999996</v>
      </c>
      <c r="M64" t="s">
        <v>19</v>
      </c>
      <c r="N64" s="10"/>
      <c r="P64" t="s">
        <v>20</v>
      </c>
      <c r="Q64" t="s">
        <v>120</v>
      </c>
      <c r="R64" t="s">
        <v>120</v>
      </c>
      <c r="S64" t="s">
        <v>19</v>
      </c>
    </row>
    <row r="65" spans="1:19" x14ac:dyDescent="0.3">
      <c r="A65" s="10">
        <v>45379</v>
      </c>
      <c r="B65" t="s">
        <v>51</v>
      </c>
      <c r="C65" t="s">
        <v>15</v>
      </c>
      <c r="D65" t="s">
        <v>60</v>
      </c>
      <c r="E65" t="s">
        <v>16</v>
      </c>
      <c r="G65" t="s">
        <v>20</v>
      </c>
      <c r="H65" t="s">
        <v>17</v>
      </c>
      <c r="I65" t="s">
        <v>18</v>
      </c>
      <c r="J65">
        <v>2.5</v>
      </c>
      <c r="L65">
        <v>5.0999999999999996</v>
      </c>
      <c r="M65" t="s">
        <v>19</v>
      </c>
      <c r="N65" s="10"/>
      <c r="P65" t="s">
        <v>20</v>
      </c>
      <c r="Q65" t="s">
        <v>120</v>
      </c>
      <c r="R65" t="s">
        <v>120</v>
      </c>
      <c r="S65" t="s">
        <v>19</v>
      </c>
    </row>
    <row r="66" spans="1:19" x14ac:dyDescent="0.3">
      <c r="A66" s="10">
        <v>45328</v>
      </c>
      <c r="B66" t="s">
        <v>51</v>
      </c>
      <c r="C66" t="s">
        <v>15</v>
      </c>
      <c r="D66" t="s">
        <v>121</v>
      </c>
      <c r="E66" t="s">
        <v>16</v>
      </c>
      <c r="G66" t="s">
        <v>20</v>
      </c>
      <c r="H66" t="s">
        <v>17</v>
      </c>
      <c r="I66" t="s">
        <v>18</v>
      </c>
      <c r="J66">
        <v>1.5</v>
      </c>
      <c r="L66">
        <v>1.5</v>
      </c>
      <c r="M66" t="s">
        <v>19</v>
      </c>
      <c r="N66" s="10"/>
      <c r="P66" t="s">
        <v>20</v>
      </c>
      <c r="Q66" t="s">
        <v>122</v>
      </c>
      <c r="R66" t="s">
        <v>122</v>
      </c>
      <c r="S66" t="s">
        <v>19</v>
      </c>
    </row>
    <row r="67" spans="1:19" x14ac:dyDescent="0.3">
      <c r="A67" s="10">
        <v>45335</v>
      </c>
      <c r="B67" t="s">
        <v>51</v>
      </c>
      <c r="C67" t="s">
        <v>15</v>
      </c>
      <c r="D67" t="s">
        <v>61</v>
      </c>
      <c r="E67" t="s">
        <v>16</v>
      </c>
      <c r="G67" t="s">
        <v>20</v>
      </c>
      <c r="H67" t="s">
        <v>17</v>
      </c>
      <c r="I67" t="s">
        <v>18</v>
      </c>
      <c r="J67">
        <v>1</v>
      </c>
      <c r="L67">
        <v>4.5</v>
      </c>
      <c r="M67" t="s">
        <v>19</v>
      </c>
      <c r="N67" s="10"/>
      <c r="P67" t="s">
        <v>20</v>
      </c>
      <c r="Q67" t="s">
        <v>123</v>
      </c>
      <c r="R67" t="s">
        <v>123</v>
      </c>
      <c r="S67" t="s">
        <v>19</v>
      </c>
    </row>
    <row r="68" spans="1:19" x14ac:dyDescent="0.3">
      <c r="A68" s="10">
        <v>45313</v>
      </c>
      <c r="B68" t="s">
        <v>51</v>
      </c>
      <c r="C68" t="s">
        <v>15</v>
      </c>
      <c r="D68" t="s">
        <v>62</v>
      </c>
      <c r="E68" t="s">
        <v>16</v>
      </c>
      <c r="G68" t="s">
        <v>20</v>
      </c>
      <c r="H68" t="s">
        <v>17</v>
      </c>
      <c r="I68" t="s">
        <v>18</v>
      </c>
      <c r="J68">
        <v>1.5</v>
      </c>
      <c r="L68">
        <v>11.2</v>
      </c>
      <c r="M68" t="s">
        <v>21</v>
      </c>
      <c r="N68" s="10">
        <v>45366</v>
      </c>
      <c r="O68" t="s">
        <v>53</v>
      </c>
      <c r="P68" t="s">
        <v>20</v>
      </c>
      <c r="Q68" t="s">
        <v>124</v>
      </c>
      <c r="R68" t="s">
        <v>124</v>
      </c>
      <c r="S68" t="s">
        <v>21</v>
      </c>
    </row>
    <row r="69" spans="1:19" x14ac:dyDescent="0.3">
      <c r="A69" s="10">
        <v>45323</v>
      </c>
      <c r="B69" t="s">
        <v>51</v>
      </c>
      <c r="C69" t="s">
        <v>15</v>
      </c>
      <c r="D69" t="s">
        <v>62</v>
      </c>
      <c r="E69" t="s">
        <v>16</v>
      </c>
      <c r="G69" t="s">
        <v>20</v>
      </c>
      <c r="H69" t="s">
        <v>17</v>
      </c>
      <c r="I69" t="s">
        <v>18</v>
      </c>
      <c r="J69">
        <v>1.5</v>
      </c>
      <c r="L69">
        <v>11.2</v>
      </c>
      <c r="M69" t="s">
        <v>21</v>
      </c>
      <c r="N69" s="10">
        <v>45366</v>
      </c>
      <c r="O69" t="s">
        <v>53</v>
      </c>
      <c r="P69" t="s">
        <v>20</v>
      </c>
      <c r="Q69" t="s">
        <v>124</v>
      </c>
      <c r="R69" t="s">
        <v>124</v>
      </c>
      <c r="S69" t="s">
        <v>21</v>
      </c>
    </row>
    <row r="70" spans="1:19" x14ac:dyDescent="0.3">
      <c r="A70" s="10">
        <v>45365</v>
      </c>
      <c r="B70" t="s">
        <v>51</v>
      </c>
      <c r="C70" t="s">
        <v>15</v>
      </c>
      <c r="D70" t="s">
        <v>62</v>
      </c>
      <c r="E70" t="s">
        <v>16</v>
      </c>
      <c r="G70" t="s">
        <v>20</v>
      </c>
      <c r="H70" t="s">
        <v>17</v>
      </c>
      <c r="I70" t="s">
        <v>18</v>
      </c>
      <c r="J70">
        <v>2</v>
      </c>
      <c r="L70">
        <v>11.2</v>
      </c>
      <c r="M70" t="s">
        <v>21</v>
      </c>
      <c r="N70" s="10">
        <v>45366</v>
      </c>
      <c r="O70" t="s">
        <v>53</v>
      </c>
      <c r="P70" t="s">
        <v>20</v>
      </c>
      <c r="Q70" t="s">
        <v>124</v>
      </c>
      <c r="R70" t="s">
        <v>124</v>
      </c>
      <c r="S70" t="s">
        <v>21</v>
      </c>
    </row>
    <row r="71" spans="1:19" ht="43.2" x14ac:dyDescent="0.3">
      <c r="A71" s="10">
        <v>45309</v>
      </c>
      <c r="B71" t="s">
        <v>51</v>
      </c>
      <c r="C71" t="s">
        <v>15</v>
      </c>
      <c r="D71" t="s">
        <v>63</v>
      </c>
      <c r="E71" s="27" t="s">
        <v>16</v>
      </c>
      <c r="G71" s="27" t="s">
        <v>54</v>
      </c>
      <c r="H71" s="27" t="s">
        <v>28</v>
      </c>
      <c r="I71" s="27" t="s">
        <v>18</v>
      </c>
      <c r="J71">
        <v>0.3</v>
      </c>
      <c r="L71">
        <v>6.3</v>
      </c>
      <c r="M71" t="s">
        <v>19</v>
      </c>
      <c r="N71" s="10"/>
      <c r="P71" t="s">
        <v>54</v>
      </c>
      <c r="Q71" t="s">
        <v>125</v>
      </c>
      <c r="R71" t="s">
        <v>125</v>
      </c>
      <c r="S71" t="s">
        <v>19</v>
      </c>
    </row>
    <row r="72" spans="1:19" x14ac:dyDescent="0.3">
      <c r="A72" s="10">
        <v>45323</v>
      </c>
      <c r="B72" t="s">
        <v>51</v>
      </c>
      <c r="C72" t="s">
        <v>15</v>
      </c>
      <c r="D72" t="s">
        <v>63</v>
      </c>
      <c r="E72" t="s">
        <v>16</v>
      </c>
      <c r="G72" t="s">
        <v>20</v>
      </c>
      <c r="H72" t="s">
        <v>17</v>
      </c>
      <c r="I72" t="s">
        <v>18</v>
      </c>
      <c r="J72">
        <v>1.5</v>
      </c>
      <c r="L72">
        <v>6.3</v>
      </c>
      <c r="M72" t="s">
        <v>19</v>
      </c>
      <c r="P72" t="s">
        <v>20</v>
      </c>
      <c r="Q72" t="s">
        <v>125</v>
      </c>
      <c r="R72" t="s">
        <v>125</v>
      </c>
      <c r="S72" t="s">
        <v>19</v>
      </c>
    </row>
    <row r="73" spans="1:19" x14ac:dyDescent="0.3">
      <c r="A73" s="10">
        <v>45309</v>
      </c>
      <c r="B73" t="s">
        <v>51</v>
      </c>
      <c r="C73" t="s">
        <v>15</v>
      </c>
      <c r="D73" t="s">
        <v>64</v>
      </c>
      <c r="E73" t="s">
        <v>16</v>
      </c>
      <c r="G73" t="s">
        <v>20</v>
      </c>
      <c r="H73" t="s">
        <v>17</v>
      </c>
      <c r="I73" t="s">
        <v>18</v>
      </c>
      <c r="J73">
        <v>1.5</v>
      </c>
      <c r="L73">
        <v>4.5</v>
      </c>
      <c r="M73" t="s">
        <v>19</v>
      </c>
      <c r="P73" t="s">
        <v>20</v>
      </c>
      <c r="Q73" t="s">
        <v>126</v>
      </c>
      <c r="R73" t="s">
        <v>126</v>
      </c>
      <c r="S73" t="s">
        <v>19</v>
      </c>
    </row>
    <row r="74" spans="1:19" x14ac:dyDescent="0.3">
      <c r="A74" s="10">
        <v>45343</v>
      </c>
      <c r="B74" t="s">
        <v>51</v>
      </c>
      <c r="C74" t="s">
        <v>15</v>
      </c>
      <c r="D74" t="s">
        <v>66</v>
      </c>
      <c r="E74" t="s">
        <v>16</v>
      </c>
      <c r="G74" t="s">
        <v>54</v>
      </c>
      <c r="H74" t="s">
        <v>28</v>
      </c>
      <c r="I74" t="s">
        <v>18</v>
      </c>
      <c r="J74">
        <v>0.1</v>
      </c>
      <c r="L74">
        <v>4.5999999999999996</v>
      </c>
      <c r="M74" t="s">
        <v>19</v>
      </c>
      <c r="P74" t="s">
        <v>54</v>
      </c>
      <c r="Q74" t="s">
        <v>127</v>
      </c>
      <c r="R74" t="s">
        <v>127</v>
      </c>
      <c r="S74" t="s">
        <v>19</v>
      </c>
    </row>
    <row r="75" spans="1:19" x14ac:dyDescent="0.3">
      <c r="A75" s="10">
        <v>45349</v>
      </c>
      <c r="B75" t="s">
        <v>51</v>
      </c>
      <c r="C75" t="s">
        <v>15</v>
      </c>
      <c r="D75" t="s">
        <v>67</v>
      </c>
      <c r="E75" t="s">
        <v>16</v>
      </c>
      <c r="G75" t="s">
        <v>20</v>
      </c>
      <c r="H75" t="s">
        <v>17</v>
      </c>
      <c r="I75" t="s">
        <v>18</v>
      </c>
      <c r="J75">
        <v>2</v>
      </c>
      <c r="L75">
        <v>11.5</v>
      </c>
      <c r="M75" t="s">
        <v>19</v>
      </c>
      <c r="P75" t="s">
        <v>20</v>
      </c>
      <c r="Q75" t="s">
        <v>128</v>
      </c>
      <c r="R75" t="s">
        <v>128</v>
      </c>
      <c r="S75" t="s">
        <v>19</v>
      </c>
    </row>
    <row r="76" spans="1:19" x14ac:dyDescent="0.3">
      <c r="A76" s="10">
        <v>45328</v>
      </c>
      <c r="B76" t="s">
        <v>51</v>
      </c>
      <c r="C76" t="s">
        <v>15</v>
      </c>
      <c r="D76" t="s">
        <v>68</v>
      </c>
      <c r="E76" t="s">
        <v>16</v>
      </c>
      <c r="G76" t="s">
        <v>20</v>
      </c>
      <c r="H76" t="s">
        <v>17</v>
      </c>
      <c r="I76" t="s">
        <v>18</v>
      </c>
      <c r="J76">
        <v>1.5</v>
      </c>
      <c r="L76">
        <v>5.3</v>
      </c>
      <c r="M76" t="s">
        <v>19</v>
      </c>
      <c r="P76" t="s">
        <v>20</v>
      </c>
      <c r="Q76" t="s">
        <v>129</v>
      </c>
      <c r="R76" t="s">
        <v>129</v>
      </c>
      <c r="S76" t="s">
        <v>19</v>
      </c>
    </row>
    <row r="77" spans="1:19" x14ac:dyDescent="0.3">
      <c r="A77" s="10">
        <v>45334</v>
      </c>
      <c r="B77" t="s">
        <v>51</v>
      </c>
      <c r="C77" t="s">
        <v>15</v>
      </c>
      <c r="D77" t="s">
        <v>68</v>
      </c>
      <c r="E77" t="s">
        <v>16</v>
      </c>
      <c r="G77" t="s">
        <v>54</v>
      </c>
      <c r="H77" t="s">
        <v>28</v>
      </c>
      <c r="I77" t="s">
        <v>18</v>
      </c>
      <c r="J77">
        <v>0.2</v>
      </c>
      <c r="L77">
        <v>5.3</v>
      </c>
      <c r="M77" t="s">
        <v>19</v>
      </c>
      <c r="P77" t="s">
        <v>54</v>
      </c>
      <c r="Q77" t="s">
        <v>129</v>
      </c>
      <c r="R77" t="s">
        <v>129</v>
      </c>
      <c r="S77" t="s">
        <v>19</v>
      </c>
    </row>
    <row r="78" spans="1:19" x14ac:dyDescent="0.3">
      <c r="A78" s="10">
        <v>45334</v>
      </c>
      <c r="B78" t="s">
        <v>51</v>
      </c>
      <c r="C78" t="s">
        <v>15</v>
      </c>
      <c r="D78" t="s">
        <v>68</v>
      </c>
      <c r="E78" t="s">
        <v>16</v>
      </c>
      <c r="G78" t="s">
        <v>54</v>
      </c>
      <c r="H78" t="s">
        <v>28</v>
      </c>
      <c r="I78" t="s">
        <v>18</v>
      </c>
      <c r="J78">
        <v>0.1</v>
      </c>
      <c r="L78">
        <v>5.3</v>
      </c>
      <c r="M78" t="s">
        <v>19</v>
      </c>
      <c r="P78" t="s">
        <v>54</v>
      </c>
      <c r="Q78" t="s">
        <v>129</v>
      </c>
      <c r="R78" t="s">
        <v>129</v>
      </c>
      <c r="S78" t="s">
        <v>19</v>
      </c>
    </row>
    <row r="79" spans="1:19" x14ac:dyDescent="0.3">
      <c r="A79" s="10">
        <v>45335</v>
      </c>
      <c r="B79" t="s">
        <v>51</v>
      </c>
      <c r="C79" t="s">
        <v>15</v>
      </c>
      <c r="D79" t="s">
        <v>68</v>
      </c>
      <c r="E79" t="s">
        <v>16</v>
      </c>
      <c r="G79" t="s">
        <v>20</v>
      </c>
      <c r="H79" t="s">
        <v>17</v>
      </c>
      <c r="I79" t="s">
        <v>18</v>
      </c>
      <c r="J79">
        <v>1</v>
      </c>
      <c r="L79">
        <v>5.3</v>
      </c>
      <c r="M79" t="s">
        <v>19</v>
      </c>
      <c r="P79" t="s">
        <v>20</v>
      </c>
      <c r="Q79" t="s">
        <v>129</v>
      </c>
      <c r="R79" t="s">
        <v>129</v>
      </c>
      <c r="S79" t="s">
        <v>19</v>
      </c>
    </row>
    <row r="80" spans="1:19" x14ac:dyDescent="0.3">
      <c r="A80" s="10">
        <v>45365</v>
      </c>
      <c r="B80" t="s">
        <v>51</v>
      </c>
      <c r="C80" t="s">
        <v>15</v>
      </c>
      <c r="D80" t="s">
        <v>130</v>
      </c>
      <c r="E80" t="s">
        <v>16</v>
      </c>
      <c r="G80" t="s">
        <v>20</v>
      </c>
      <c r="H80" t="s">
        <v>17</v>
      </c>
      <c r="I80" t="s">
        <v>18</v>
      </c>
      <c r="J80">
        <v>2</v>
      </c>
      <c r="L80">
        <v>4.5</v>
      </c>
      <c r="M80" t="s">
        <v>19</v>
      </c>
      <c r="P80" t="s">
        <v>20</v>
      </c>
      <c r="Q80" t="s">
        <v>131</v>
      </c>
      <c r="R80" t="s">
        <v>131</v>
      </c>
      <c r="S80" t="s">
        <v>19</v>
      </c>
    </row>
    <row r="81" spans="1:19" x14ac:dyDescent="0.3">
      <c r="A81" s="10">
        <v>45328</v>
      </c>
      <c r="B81" t="s">
        <v>51</v>
      </c>
      <c r="C81" t="s">
        <v>15</v>
      </c>
      <c r="D81" t="s">
        <v>130</v>
      </c>
      <c r="E81" t="s">
        <v>16</v>
      </c>
      <c r="G81" t="s">
        <v>20</v>
      </c>
      <c r="H81" t="s">
        <v>17</v>
      </c>
      <c r="I81" t="s">
        <v>18</v>
      </c>
      <c r="J81">
        <v>1.5</v>
      </c>
      <c r="L81">
        <v>4.5</v>
      </c>
      <c r="M81" t="s">
        <v>19</v>
      </c>
      <c r="P81" t="s">
        <v>20</v>
      </c>
      <c r="Q81" t="s">
        <v>131</v>
      </c>
      <c r="R81" t="s">
        <v>131</v>
      </c>
      <c r="S81" t="s">
        <v>19</v>
      </c>
    </row>
    <row r="82" spans="1:19" x14ac:dyDescent="0.3">
      <c r="A82" s="10">
        <v>45314</v>
      </c>
      <c r="B82" t="s">
        <v>51</v>
      </c>
      <c r="C82" t="s">
        <v>15</v>
      </c>
      <c r="D82" t="s">
        <v>130</v>
      </c>
      <c r="E82" t="s">
        <v>16</v>
      </c>
      <c r="G82" t="s">
        <v>20</v>
      </c>
      <c r="H82" t="s">
        <v>17</v>
      </c>
      <c r="I82" t="s">
        <v>18</v>
      </c>
      <c r="J82">
        <v>1</v>
      </c>
      <c r="L82">
        <v>4.5</v>
      </c>
      <c r="M82" t="s">
        <v>19</v>
      </c>
      <c r="P82" t="s">
        <v>20</v>
      </c>
      <c r="Q82" t="s">
        <v>131</v>
      </c>
      <c r="R82" t="s">
        <v>131</v>
      </c>
      <c r="S82" t="s">
        <v>19</v>
      </c>
    </row>
    <row r="83" spans="1:19" x14ac:dyDescent="0.3">
      <c r="A83" s="10">
        <v>45323</v>
      </c>
      <c r="B83" t="s">
        <v>51</v>
      </c>
      <c r="C83" t="s">
        <v>15</v>
      </c>
      <c r="D83" t="s">
        <v>70</v>
      </c>
      <c r="E83" t="s">
        <v>16</v>
      </c>
      <c r="G83" t="s">
        <v>20</v>
      </c>
      <c r="H83" t="s">
        <v>17</v>
      </c>
      <c r="I83" t="s">
        <v>18</v>
      </c>
      <c r="J83">
        <v>1.5</v>
      </c>
      <c r="L83">
        <v>2.5</v>
      </c>
      <c r="M83" t="s">
        <v>19</v>
      </c>
      <c r="P83" t="s">
        <v>20</v>
      </c>
      <c r="Q83" t="s">
        <v>132</v>
      </c>
      <c r="R83" t="s">
        <v>132</v>
      </c>
      <c r="S83" t="s">
        <v>19</v>
      </c>
    </row>
    <row r="84" spans="1:19" x14ac:dyDescent="0.3">
      <c r="A84" s="10">
        <v>45342</v>
      </c>
      <c r="B84" t="s">
        <v>51</v>
      </c>
      <c r="C84" t="s">
        <v>15</v>
      </c>
      <c r="D84" t="s">
        <v>71</v>
      </c>
      <c r="E84" t="s">
        <v>16</v>
      </c>
      <c r="G84" t="s">
        <v>20</v>
      </c>
      <c r="H84" t="s">
        <v>17</v>
      </c>
      <c r="I84" t="s">
        <v>18</v>
      </c>
      <c r="J84">
        <v>1.5</v>
      </c>
      <c r="L84">
        <v>2.5</v>
      </c>
      <c r="M84" t="s">
        <v>19</v>
      </c>
      <c r="P84" t="s">
        <v>20</v>
      </c>
      <c r="S84" t="s">
        <v>19</v>
      </c>
    </row>
    <row r="85" spans="1:19" x14ac:dyDescent="0.3">
      <c r="A85" s="10">
        <v>45310</v>
      </c>
      <c r="B85" t="s">
        <v>51</v>
      </c>
      <c r="C85" t="s">
        <v>15</v>
      </c>
      <c r="D85" t="s">
        <v>72</v>
      </c>
      <c r="E85" t="s">
        <v>16</v>
      </c>
      <c r="G85" t="s">
        <v>54</v>
      </c>
      <c r="H85" t="s">
        <v>28</v>
      </c>
      <c r="I85" t="s">
        <v>18</v>
      </c>
      <c r="J85">
        <v>0.1</v>
      </c>
      <c r="L85">
        <v>4.5</v>
      </c>
      <c r="M85" t="s">
        <v>19</v>
      </c>
      <c r="N85" s="10"/>
      <c r="P85" t="s">
        <v>54</v>
      </c>
      <c r="Q85" t="s">
        <v>133</v>
      </c>
      <c r="R85" t="s">
        <v>133</v>
      </c>
      <c r="S85" t="s">
        <v>19</v>
      </c>
    </row>
    <row r="86" spans="1:19" x14ac:dyDescent="0.3">
      <c r="A86" s="10">
        <v>45344</v>
      </c>
      <c r="B86" t="s">
        <v>51</v>
      </c>
      <c r="C86" t="s">
        <v>15</v>
      </c>
      <c r="D86" t="s">
        <v>72</v>
      </c>
      <c r="E86" t="s">
        <v>16</v>
      </c>
      <c r="G86" t="s">
        <v>54</v>
      </c>
      <c r="H86" t="s">
        <v>28</v>
      </c>
      <c r="I86" t="s">
        <v>18</v>
      </c>
      <c r="J86">
        <v>0.2</v>
      </c>
      <c r="L86">
        <v>4.5</v>
      </c>
      <c r="M86" t="s">
        <v>19</v>
      </c>
      <c r="N86" s="10"/>
      <c r="P86" t="s">
        <v>54</v>
      </c>
      <c r="Q86" t="s">
        <v>133</v>
      </c>
      <c r="R86" t="s">
        <v>133</v>
      </c>
      <c r="S86" t="s">
        <v>19</v>
      </c>
    </row>
    <row r="87" spans="1:19" x14ac:dyDescent="0.3">
      <c r="A87" s="10">
        <v>45323</v>
      </c>
      <c r="B87" t="s">
        <v>51</v>
      </c>
      <c r="C87" t="s">
        <v>15</v>
      </c>
      <c r="D87" t="s">
        <v>72</v>
      </c>
      <c r="E87" t="s">
        <v>16</v>
      </c>
      <c r="G87" t="s">
        <v>54</v>
      </c>
      <c r="H87" t="s">
        <v>28</v>
      </c>
      <c r="I87" t="s">
        <v>18</v>
      </c>
      <c r="J87">
        <v>0.1</v>
      </c>
      <c r="L87">
        <v>4.5</v>
      </c>
      <c r="M87" t="s">
        <v>19</v>
      </c>
      <c r="N87" s="10"/>
      <c r="P87" t="s">
        <v>54</v>
      </c>
      <c r="Q87" t="s">
        <v>133</v>
      </c>
      <c r="R87" t="s">
        <v>133</v>
      </c>
      <c r="S87" t="s">
        <v>19</v>
      </c>
    </row>
    <row r="88" spans="1:19" x14ac:dyDescent="0.3">
      <c r="A88" s="10">
        <v>45323</v>
      </c>
      <c r="B88" t="s">
        <v>51</v>
      </c>
      <c r="C88" t="s">
        <v>15</v>
      </c>
      <c r="D88" t="s">
        <v>72</v>
      </c>
      <c r="E88" t="s">
        <v>16</v>
      </c>
      <c r="G88" t="s">
        <v>54</v>
      </c>
      <c r="H88" t="s">
        <v>28</v>
      </c>
      <c r="I88" t="s">
        <v>18</v>
      </c>
      <c r="J88">
        <v>0.5</v>
      </c>
      <c r="L88">
        <v>4.5</v>
      </c>
      <c r="M88" t="s">
        <v>19</v>
      </c>
      <c r="N88" s="10"/>
      <c r="P88" t="s">
        <v>54</v>
      </c>
      <c r="Q88" t="s">
        <v>133</v>
      </c>
      <c r="R88" t="s">
        <v>133</v>
      </c>
      <c r="S88" t="s">
        <v>19</v>
      </c>
    </row>
    <row r="89" spans="1:19" x14ac:dyDescent="0.3">
      <c r="A89" s="10">
        <v>45313</v>
      </c>
      <c r="B89" t="s">
        <v>51</v>
      </c>
      <c r="C89" t="s">
        <v>15</v>
      </c>
      <c r="D89" t="s">
        <v>72</v>
      </c>
      <c r="E89" t="s">
        <v>16</v>
      </c>
      <c r="G89" t="s">
        <v>54</v>
      </c>
      <c r="H89" t="s">
        <v>28</v>
      </c>
      <c r="I89" t="s">
        <v>18</v>
      </c>
      <c r="J89">
        <v>0.1</v>
      </c>
      <c r="L89">
        <v>4.5</v>
      </c>
      <c r="M89" t="s">
        <v>19</v>
      </c>
      <c r="P89" t="s">
        <v>54</v>
      </c>
      <c r="Q89" t="s">
        <v>133</v>
      </c>
      <c r="R89" t="s">
        <v>133</v>
      </c>
      <c r="S89" t="s">
        <v>19</v>
      </c>
    </row>
    <row r="90" spans="1:19" x14ac:dyDescent="0.3">
      <c r="A90" s="10">
        <v>45313</v>
      </c>
      <c r="B90" t="s">
        <v>51</v>
      </c>
      <c r="C90" t="s">
        <v>15</v>
      </c>
      <c r="D90" t="s">
        <v>72</v>
      </c>
      <c r="E90" t="s">
        <v>16</v>
      </c>
      <c r="G90" t="s">
        <v>54</v>
      </c>
      <c r="H90" t="s">
        <v>28</v>
      </c>
      <c r="I90" t="s">
        <v>18</v>
      </c>
      <c r="J90">
        <v>0.1</v>
      </c>
      <c r="L90">
        <v>4.5</v>
      </c>
      <c r="M90" t="s">
        <v>19</v>
      </c>
      <c r="P90" t="s">
        <v>54</v>
      </c>
      <c r="Q90" t="s">
        <v>133</v>
      </c>
      <c r="R90" t="s">
        <v>133</v>
      </c>
      <c r="S90" t="s">
        <v>19</v>
      </c>
    </row>
    <row r="91" spans="1:19" x14ac:dyDescent="0.3">
      <c r="A91" s="10">
        <v>45321</v>
      </c>
      <c r="B91" t="s">
        <v>51</v>
      </c>
      <c r="C91" t="s">
        <v>15</v>
      </c>
      <c r="D91" t="s">
        <v>72</v>
      </c>
      <c r="E91" t="s">
        <v>16</v>
      </c>
      <c r="G91" t="s">
        <v>20</v>
      </c>
      <c r="H91" t="s">
        <v>17</v>
      </c>
      <c r="I91" t="s">
        <v>18</v>
      </c>
      <c r="J91">
        <v>1.5</v>
      </c>
      <c r="L91">
        <v>4.5</v>
      </c>
      <c r="M91" t="s">
        <v>19</v>
      </c>
      <c r="N91" s="10"/>
      <c r="P91" t="s">
        <v>20</v>
      </c>
      <c r="Q91" t="s">
        <v>133</v>
      </c>
      <c r="R91" t="s">
        <v>133</v>
      </c>
      <c r="S91" t="s">
        <v>19</v>
      </c>
    </row>
    <row r="92" spans="1:19" x14ac:dyDescent="0.3">
      <c r="A92" s="10">
        <v>45313</v>
      </c>
      <c r="B92" t="s">
        <v>51</v>
      </c>
      <c r="C92" t="s">
        <v>15</v>
      </c>
      <c r="D92" t="s">
        <v>72</v>
      </c>
      <c r="E92" t="s">
        <v>16</v>
      </c>
      <c r="G92" t="s">
        <v>54</v>
      </c>
      <c r="H92" t="s">
        <v>28</v>
      </c>
      <c r="I92" t="s">
        <v>18</v>
      </c>
      <c r="J92">
        <v>0.1</v>
      </c>
      <c r="L92">
        <v>4.5</v>
      </c>
      <c r="M92" t="s">
        <v>19</v>
      </c>
      <c r="N92" s="10"/>
      <c r="P92" t="s">
        <v>54</v>
      </c>
      <c r="Q92" t="s">
        <v>133</v>
      </c>
      <c r="R92" t="s">
        <v>133</v>
      </c>
      <c r="S92" t="s">
        <v>19</v>
      </c>
    </row>
    <row r="93" spans="1:19" x14ac:dyDescent="0.3">
      <c r="A93" s="10">
        <v>45309</v>
      </c>
      <c r="B93" t="s">
        <v>51</v>
      </c>
      <c r="C93" t="s">
        <v>15</v>
      </c>
      <c r="D93" t="s">
        <v>72</v>
      </c>
      <c r="E93" t="s">
        <v>16</v>
      </c>
      <c r="G93" t="s">
        <v>54</v>
      </c>
      <c r="H93" t="s">
        <v>28</v>
      </c>
      <c r="I93" t="s">
        <v>18</v>
      </c>
      <c r="J93">
        <v>0.1</v>
      </c>
      <c r="L93">
        <v>4.5</v>
      </c>
      <c r="M93" t="s">
        <v>19</v>
      </c>
      <c r="P93" t="s">
        <v>54</v>
      </c>
      <c r="Q93" t="s">
        <v>133</v>
      </c>
      <c r="R93" t="s">
        <v>133</v>
      </c>
      <c r="S93" t="s">
        <v>19</v>
      </c>
    </row>
    <row r="94" spans="1:19" x14ac:dyDescent="0.3">
      <c r="A94" s="10">
        <v>45308</v>
      </c>
      <c r="B94" t="s">
        <v>51</v>
      </c>
      <c r="C94" t="s">
        <v>15</v>
      </c>
      <c r="D94" t="s">
        <v>72</v>
      </c>
      <c r="E94" t="s">
        <v>16</v>
      </c>
      <c r="G94" t="s">
        <v>54</v>
      </c>
      <c r="H94" t="s">
        <v>28</v>
      </c>
      <c r="I94" t="s">
        <v>18</v>
      </c>
      <c r="J94">
        <v>0.5</v>
      </c>
      <c r="L94">
        <v>4.5</v>
      </c>
      <c r="M94" t="s">
        <v>19</v>
      </c>
      <c r="P94" t="s">
        <v>54</v>
      </c>
      <c r="Q94" t="s">
        <v>133</v>
      </c>
      <c r="R94" t="s">
        <v>133</v>
      </c>
      <c r="S94" t="s">
        <v>19</v>
      </c>
    </row>
    <row r="95" spans="1:19" x14ac:dyDescent="0.3">
      <c r="A95" s="10">
        <v>45321</v>
      </c>
      <c r="B95" t="s">
        <v>51</v>
      </c>
      <c r="C95" t="s">
        <v>15</v>
      </c>
      <c r="D95" t="s">
        <v>73</v>
      </c>
      <c r="E95" t="s">
        <v>16</v>
      </c>
      <c r="G95" t="s">
        <v>20</v>
      </c>
      <c r="H95" t="s">
        <v>17</v>
      </c>
      <c r="I95" t="s">
        <v>18</v>
      </c>
      <c r="J95">
        <v>1.5</v>
      </c>
      <c r="L95">
        <v>4.2</v>
      </c>
      <c r="M95" t="s">
        <v>19</v>
      </c>
      <c r="P95" t="s">
        <v>20</v>
      </c>
      <c r="Q95" t="s">
        <v>134</v>
      </c>
      <c r="R95" t="s">
        <v>134</v>
      </c>
      <c r="S95" t="s">
        <v>19</v>
      </c>
    </row>
    <row r="96" spans="1:19" x14ac:dyDescent="0.3">
      <c r="A96" s="10">
        <v>45316</v>
      </c>
      <c r="B96" t="s">
        <v>51</v>
      </c>
      <c r="C96" t="s">
        <v>15</v>
      </c>
      <c r="D96" t="s">
        <v>73</v>
      </c>
      <c r="E96" t="s">
        <v>16</v>
      </c>
      <c r="G96" t="s">
        <v>54</v>
      </c>
      <c r="H96" t="s">
        <v>28</v>
      </c>
      <c r="I96" t="s">
        <v>18</v>
      </c>
      <c r="J96">
        <v>0.2</v>
      </c>
      <c r="L96">
        <v>4.2</v>
      </c>
      <c r="M96" t="s">
        <v>19</v>
      </c>
      <c r="N96" s="10"/>
      <c r="P96" t="s">
        <v>54</v>
      </c>
      <c r="Q96" t="s">
        <v>134</v>
      </c>
      <c r="R96" t="s">
        <v>134</v>
      </c>
      <c r="S96" t="s">
        <v>19</v>
      </c>
    </row>
    <row r="97" spans="1:19" x14ac:dyDescent="0.3">
      <c r="A97" s="10">
        <v>45330</v>
      </c>
      <c r="B97" t="s">
        <v>51</v>
      </c>
      <c r="C97" t="s">
        <v>15</v>
      </c>
      <c r="D97" t="s">
        <v>135</v>
      </c>
      <c r="E97" t="s">
        <v>16</v>
      </c>
      <c r="G97" t="s">
        <v>54</v>
      </c>
      <c r="H97" t="s">
        <v>28</v>
      </c>
      <c r="I97" t="s">
        <v>18</v>
      </c>
      <c r="J97">
        <v>1</v>
      </c>
      <c r="L97">
        <v>5.0999999999999996</v>
      </c>
      <c r="M97" t="s">
        <v>19</v>
      </c>
      <c r="N97" s="10"/>
      <c r="P97" t="s">
        <v>54</v>
      </c>
      <c r="Q97" t="s">
        <v>136</v>
      </c>
      <c r="R97" t="s">
        <v>136</v>
      </c>
      <c r="S97" t="s">
        <v>19</v>
      </c>
    </row>
    <row r="98" spans="1:19" x14ac:dyDescent="0.3">
      <c r="A98" s="10">
        <v>45330</v>
      </c>
      <c r="B98" t="s">
        <v>51</v>
      </c>
      <c r="C98" t="s">
        <v>15</v>
      </c>
      <c r="D98" t="s">
        <v>135</v>
      </c>
      <c r="E98" t="s">
        <v>16</v>
      </c>
      <c r="G98" t="s">
        <v>20</v>
      </c>
      <c r="H98" t="s">
        <v>17</v>
      </c>
      <c r="I98" t="s">
        <v>18</v>
      </c>
      <c r="J98">
        <v>0.5</v>
      </c>
      <c r="L98">
        <v>5.0999999999999996</v>
      </c>
      <c r="M98" t="s">
        <v>19</v>
      </c>
      <c r="N98" s="10"/>
      <c r="P98" t="s">
        <v>20</v>
      </c>
      <c r="Q98" t="s">
        <v>136</v>
      </c>
      <c r="R98" t="s">
        <v>136</v>
      </c>
      <c r="S98" t="s">
        <v>19</v>
      </c>
    </row>
    <row r="99" spans="1:19" x14ac:dyDescent="0.3">
      <c r="A99" s="10">
        <v>45335</v>
      </c>
      <c r="B99" t="s">
        <v>51</v>
      </c>
      <c r="C99" t="s">
        <v>15</v>
      </c>
      <c r="D99" t="s">
        <v>135</v>
      </c>
      <c r="E99" t="s">
        <v>16</v>
      </c>
      <c r="G99" t="s">
        <v>20</v>
      </c>
      <c r="H99" t="s">
        <v>17</v>
      </c>
      <c r="I99" t="s">
        <v>18</v>
      </c>
      <c r="J99">
        <v>1</v>
      </c>
      <c r="L99">
        <v>5.0999999999999996</v>
      </c>
      <c r="M99" t="s">
        <v>19</v>
      </c>
      <c r="P99" t="s">
        <v>20</v>
      </c>
      <c r="Q99" t="s">
        <v>136</v>
      </c>
      <c r="R99" t="s">
        <v>136</v>
      </c>
      <c r="S99" t="s">
        <v>19</v>
      </c>
    </row>
    <row r="100" spans="1:19" x14ac:dyDescent="0.3">
      <c r="A100" s="10">
        <v>45315</v>
      </c>
      <c r="B100" t="s">
        <v>51</v>
      </c>
      <c r="C100" t="s">
        <v>15</v>
      </c>
      <c r="D100" t="s">
        <v>135</v>
      </c>
      <c r="E100" t="s">
        <v>16</v>
      </c>
      <c r="G100" t="s">
        <v>54</v>
      </c>
      <c r="H100" t="s">
        <v>28</v>
      </c>
      <c r="I100" t="s">
        <v>18</v>
      </c>
      <c r="J100">
        <v>0.5</v>
      </c>
      <c r="L100">
        <v>5.0999999999999996</v>
      </c>
      <c r="M100" t="s">
        <v>19</v>
      </c>
      <c r="P100" t="s">
        <v>54</v>
      </c>
      <c r="Q100" t="s">
        <v>136</v>
      </c>
      <c r="R100" t="s">
        <v>136</v>
      </c>
      <c r="S100" t="s">
        <v>19</v>
      </c>
    </row>
    <row r="101" spans="1:19" x14ac:dyDescent="0.3">
      <c r="A101" s="10">
        <v>45316</v>
      </c>
      <c r="B101" t="s">
        <v>51</v>
      </c>
      <c r="C101" t="s">
        <v>15</v>
      </c>
      <c r="D101" t="s">
        <v>135</v>
      </c>
      <c r="E101" t="s">
        <v>16</v>
      </c>
      <c r="G101" t="s">
        <v>54</v>
      </c>
      <c r="H101" t="s">
        <v>28</v>
      </c>
      <c r="I101" t="s">
        <v>18</v>
      </c>
      <c r="J101">
        <v>0.3</v>
      </c>
      <c r="L101">
        <v>5.0999999999999996</v>
      </c>
      <c r="M101" t="s">
        <v>19</v>
      </c>
      <c r="P101" t="s">
        <v>54</v>
      </c>
      <c r="Q101" t="s">
        <v>136</v>
      </c>
      <c r="R101" t="s">
        <v>136</v>
      </c>
      <c r="S101" t="s">
        <v>19</v>
      </c>
    </row>
    <row r="102" spans="1:19" x14ac:dyDescent="0.3">
      <c r="A102" s="10">
        <v>45342</v>
      </c>
      <c r="B102" t="s">
        <v>51</v>
      </c>
      <c r="C102" t="s">
        <v>15</v>
      </c>
      <c r="D102" t="s">
        <v>135</v>
      </c>
      <c r="E102" t="s">
        <v>16</v>
      </c>
      <c r="G102" t="s">
        <v>20</v>
      </c>
      <c r="H102" t="s">
        <v>17</v>
      </c>
      <c r="I102" t="s">
        <v>18</v>
      </c>
      <c r="J102">
        <v>1.5</v>
      </c>
      <c r="L102">
        <v>5.0999999999999996</v>
      </c>
      <c r="M102" t="s">
        <v>19</v>
      </c>
      <c r="P102" t="s">
        <v>20</v>
      </c>
      <c r="Q102" t="s">
        <v>136</v>
      </c>
      <c r="R102" t="s">
        <v>136</v>
      </c>
      <c r="S102" t="s">
        <v>19</v>
      </c>
    </row>
    <row r="103" spans="1:19" x14ac:dyDescent="0.3">
      <c r="A103" s="10">
        <v>45316</v>
      </c>
      <c r="B103" t="s">
        <v>51</v>
      </c>
      <c r="C103" t="s">
        <v>15</v>
      </c>
      <c r="D103" t="s">
        <v>135</v>
      </c>
      <c r="E103" t="s">
        <v>16</v>
      </c>
      <c r="G103" t="s">
        <v>54</v>
      </c>
      <c r="H103" t="s">
        <v>28</v>
      </c>
      <c r="I103" t="s">
        <v>18</v>
      </c>
      <c r="J103">
        <v>0.1</v>
      </c>
      <c r="L103">
        <v>5.0999999999999996</v>
      </c>
      <c r="M103" t="s">
        <v>19</v>
      </c>
      <c r="P103" t="s">
        <v>54</v>
      </c>
      <c r="Q103" t="s">
        <v>136</v>
      </c>
      <c r="R103" t="s">
        <v>136</v>
      </c>
      <c r="S103" t="s">
        <v>19</v>
      </c>
    </row>
    <row r="104" spans="1:19" x14ac:dyDescent="0.3">
      <c r="A104" s="10">
        <v>45330</v>
      </c>
      <c r="B104" t="s">
        <v>51</v>
      </c>
      <c r="C104" t="s">
        <v>15</v>
      </c>
      <c r="D104" t="s">
        <v>135</v>
      </c>
      <c r="E104" t="s">
        <v>16</v>
      </c>
      <c r="G104" t="s">
        <v>54</v>
      </c>
      <c r="H104" t="s">
        <v>28</v>
      </c>
      <c r="I104" t="s">
        <v>18</v>
      </c>
      <c r="J104">
        <v>0.2</v>
      </c>
      <c r="L104">
        <v>5.0999999999999996</v>
      </c>
      <c r="M104" t="s">
        <v>19</v>
      </c>
      <c r="P104" t="s">
        <v>54</v>
      </c>
      <c r="Q104" t="s">
        <v>136</v>
      </c>
      <c r="R104" t="s">
        <v>136</v>
      </c>
      <c r="S104" t="s">
        <v>19</v>
      </c>
    </row>
    <row r="105" spans="1:19" x14ac:dyDescent="0.3">
      <c r="A105" s="10">
        <v>45335</v>
      </c>
      <c r="B105" t="s">
        <v>51</v>
      </c>
      <c r="C105" t="s">
        <v>15</v>
      </c>
      <c r="D105" t="s">
        <v>137</v>
      </c>
      <c r="E105" t="s">
        <v>16</v>
      </c>
      <c r="G105" t="s">
        <v>20</v>
      </c>
      <c r="H105" t="s">
        <v>17</v>
      </c>
      <c r="I105" t="s">
        <v>18</v>
      </c>
      <c r="J105">
        <v>1</v>
      </c>
      <c r="L105">
        <v>1</v>
      </c>
      <c r="M105" t="s">
        <v>19</v>
      </c>
      <c r="P105" t="s">
        <v>20</v>
      </c>
      <c r="S105" t="s">
        <v>19</v>
      </c>
    </row>
    <row r="106" spans="1:19" x14ac:dyDescent="0.3">
      <c r="A106" s="10">
        <v>45321</v>
      </c>
      <c r="B106" t="s">
        <v>51</v>
      </c>
      <c r="C106" t="s">
        <v>15</v>
      </c>
      <c r="D106" t="s">
        <v>138</v>
      </c>
      <c r="E106" t="s">
        <v>16</v>
      </c>
      <c r="G106" t="s">
        <v>20</v>
      </c>
      <c r="H106" t="s">
        <v>17</v>
      </c>
      <c r="I106" t="s">
        <v>18</v>
      </c>
      <c r="J106">
        <v>1.5</v>
      </c>
      <c r="L106">
        <v>3</v>
      </c>
      <c r="M106" t="s">
        <v>19</v>
      </c>
      <c r="P106" t="s">
        <v>20</v>
      </c>
      <c r="Q106" t="s">
        <v>139</v>
      </c>
      <c r="R106" t="s">
        <v>139</v>
      </c>
      <c r="S106" t="s">
        <v>19</v>
      </c>
    </row>
    <row r="107" spans="1:19" x14ac:dyDescent="0.3">
      <c r="A107" s="10">
        <v>45337</v>
      </c>
      <c r="B107" t="s">
        <v>51</v>
      </c>
      <c r="C107" t="s">
        <v>15</v>
      </c>
      <c r="D107" t="s">
        <v>138</v>
      </c>
      <c r="E107" t="s">
        <v>16</v>
      </c>
      <c r="G107" t="s">
        <v>20</v>
      </c>
      <c r="H107" t="s">
        <v>17</v>
      </c>
      <c r="I107" t="s">
        <v>18</v>
      </c>
      <c r="J107">
        <v>1.5</v>
      </c>
      <c r="L107">
        <v>3</v>
      </c>
      <c r="M107" t="s">
        <v>19</v>
      </c>
      <c r="N107" s="10"/>
      <c r="P107" t="s">
        <v>20</v>
      </c>
      <c r="Q107" t="s">
        <v>139</v>
      </c>
      <c r="R107" t="s">
        <v>139</v>
      </c>
      <c r="S107" t="s">
        <v>19</v>
      </c>
    </row>
    <row r="108" spans="1:19" x14ac:dyDescent="0.3">
      <c r="A108" s="10">
        <v>45310</v>
      </c>
      <c r="B108" t="s">
        <v>51</v>
      </c>
      <c r="C108" t="s">
        <v>15</v>
      </c>
      <c r="D108" t="s">
        <v>140</v>
      </c>
      <c r="E108" t="s">
        <v>16</v>
      </c>
      <c r="G108" t="s">
        <v>54</v>
      </c>
      <c r="H108" t="s">
        <v>28</v>
      </c>
      <c r="I108" t="s">
        <v>18</v>
      </c>
      <c r="J108">
        <v>0.1</v>
      </c>
      <c r="L108">
        <v>3.1</v>
      </c>
      <c r="M108" t="s">
        <v>19</v>
      </c>
      <c r="N108" s="10"/>
      <c r="P108" t="s">
        <v>54</v>
      </c>
      <c r="Q108" t="s">
        <v>141</v>
      </c>
      <c r="R108" t="s">
        <v>141</v>
      </c>
      <c r="S108" t="s">
        <v>19</v>
      </c>
    </row>
    <row r="109" spans="1:19" x14ac:dyDescent="0.3">
      <c r="A109" s="10">
        <v>45323</v>
      </c>
      <c r="B109" t="s">
        <v>51</v>
      </c>
      <c r="C109" t="s">
        <v>15</v>
      </c>
      <c r="D109" t="s">
        <v>140</v>
      </c>
      <c r="E109" t="s">
        <v>16</v>
      </c>
      <c r="G109" t="s">
        <v>20</v>
      </c>
      <c r="H109" t="s">
        <v>17</v>
      </c>
      <c r="I109" t="s">
        <v>18</v>
      </c>
      <c r="J109">
        <v>1.5</v>
      </c>
      <c r="L109">
        <v>3.1</v>
      </c>
      <c r="M109" t="s">
        <v>19</v>
      </c>
      <c r="N109" s="10"/>
      <c r="P109" t="s">
        <v>20</v>
      </c>
      <c r="Q109" t="s">
        <v>141</v>
      </c>
      <c r="R109" t="s">
        <v>141</v>
      </c>
      <c r="S109" t="s">
        <v>19</v>
      </c>
    </row>
    <row r="110" spans="1:19" x14ac:dyDescent="0.3">
      <c r="A110" s="10">
        <v>45307</v>
      </c>
      <c r="B110" t="s">
        <v>51</v>
      </c>
      <c r="C110" t="s">
        <v>15</v>
      </c>
      <c r="D110" t="s">
        <v>140</v>
      </c>
      <c r="E110" t="s">
        <v>16</v>
      </c>
      <c r="G110" t="s">
        <v>20</v>
      </c>
      <c r="H110" t="s">
        <v>17</v>
      </c>
      <c r="I110" t="s">
        <v>18</v>
      </c>
      <c r="J110">
        <v>1.5</v>
      </c>
      <c r="L110">
        <v>3.1</v>
      </c>
      <c r="M110" t="s">
        <v>19</v>
      </c>
      <c r="P110" t="s">
        <v>20</v>
      </c>
      <c r="Q110" t="s">
        <v>141</v>
      </c>
      <c r="R110" t="s">
        <v>141</v>
      </c>
      <c r="S110" t="s">
        <v>19</v>
      </c>
    </row>
    <row r="111" spans="1:19" x14ac:dyDescent="0.3">
      <c r="A111" s="10">
        <v>45313</v>
      </c>
      <c r="B111" t="s">
        <v>51</v>
      </c>
      <c r="C111" t="s">
        <v>15</v>
      </c>
      <c r="D111" t="s">
        <v>142</v>
      </c>
      <c r="E111" t="s">
        <v>16</v>
      </c>
      <c r="G111" t="s">
        <v>20</v>
      </c>
      <c r="H111" t="s">
        <v>17</v>
      </c>
      <c r="I111" t="s">
        <v>18</v>
      </c>
      <c r="J111">
        <v>0.5</v>
      </c>
      <c r="L111">
        <v>0.5</v>
      </c>
      <c r="M111" t="s">
        <v>19</v>
      </c>
      <c r="P111" t="s">
        <v>20</v>
      </c>
      <c r="Q111" t="s">
        <v>143</v>
      </c>
      <c r="R111" t="s">
        <v>143</v>
      </c>
    </row>
    <row r="112" spans="1:19" x14ac:dyDescent="0.3">
      <c r="A112" s="10">
        <v>45317</v>
      </c>
      <c r="B112" t="s">
        <v>51</v>
      </c>
      <c r="C112" t="s">
        <v>15</v>
      </c>
      <c r="D112" t="s">
        <v>144</v>
      </c>
      <c r="E112" t="s">
        <v>16</v>
      </c>
      <c r="G112" t="s">
        <v>54</v>
      </c>
      <c r="H112" t="s">
        <v>28</v>
      </c>
      <c r="I112" t="s">
        <v>18</v>
      </c>
      <c r="J112">
        <v>0.1</v>
      </c>
      <c r="L112">
        <v>1.6</v>
      </c>
      <c r="M112" t="s">
        <v>19</v>
      </c>
      <c r="P112" t="s">
        <v>54</v>
      </c>
      <c r="Q112" t="s">
        <v>145</v>
      </c>
      <c r="R112" t="s">
        <v>145</v>
      </c>
      <c r="S112" t="s">
        <v>19</v>
      </c>
    </row>
    <row r="113" spans="1:19" x14ac:dyDescent="0.3">
      <c r="A113" s="10">
        <v>45321</v>
      </c>
      <c r="B113" t="s">
        <v>51</v>
      </c>
      <c r="C113" t="s">
        <v>15</v>
      </c>
      <c r="D113" t="s">
        <v>144</v>
      </c>
      <c r="E113" t="s">
        <v>16</v>
      </c>
      <c r="G113" t="s">
        <v>20</v>
      </c>
      <c r="H113" t="s">
        <v>17</v>
      </c>
      <c r="I113" t="s">
        <v>18</v>
      </c>
      <c r="J113">
        <v>1.5</v>
      </c>
      <c r="L113">
        <v>1.6</v>
      </c>
      <c r="M113" t="s">
        <v>19</v>
      </c>
      <c r="P113" t="s">
        <v>20</v>
      </c>
      <c r="Q113" t="s">
        <v>145</v>
      </c>
      <c r="R113" t="s">
        <v>145</v>
      </c>
      <c r="S113" t="s">
        <v>19</v>
      </c>
    </row>
    <row r="114" spans="1:19" x14ac:dyDescent="0.3">
      <c r="A114" s="10">
        <v>45363</v>
      </c>
      <c r="B114" t="s">
        <v>51</v>
      </c>
      <c r="C114" t="s">
        <v>15</v>
      </c>
      <c r="D114" t="s">
        <v>146</v>
      </c>
      <c r="E114" t="s">
        <v>16</v>
      </c>
      <c r="G114" t="s">
        <v>20</v>
      </c>
      <c r="H114" t="s">
        <v>17</v>
      </c>
      <c r="I114" t="s">
        <v>18</v>
      </c>
      <c r="J114">
        <v>2</v>
      </c>
      <c r="L114">
        <v>3.5</v>
      </c>
      <c r="M114" t="s">
        <v>19</v>
      </c>
      <c r="P114" t="s">
        <v>20</v>
      </c>
      <c r="Q114" t="s">
        <v>147</v>
      </c>
      <c r="R114" t="s">
        <v>147</v>
      </c>
      <c r="S114" t="s">
        <v>19</v>
      </c>
    </row>
    <row r="115" spans="1:19" x14ac:dyDescent="0.3">
      <c r="A115" s="10">
        <v>45321</v>
      </c>
      <c r="B115" t="s">
        <v>51</v>
      </c>
      <c r="C115" t="s">
        <v>15</v>
      </c>
      <c r="D115" t="s">
        <v>146</v>
      </c>
      <c r="E115" t="s">
        <v>16</v>
      </c>
      <c r="G115" t="s">
        <v>20</v>
      </c>
      <c r="H115" t="s">
        <v>17</v>
      </c>
      <c r="I115" t="s">
        <v>18</v>
      </c>
      <c r="J115">
        <v>0.5</v>
      </c>
      <c r="L115">
        <v>3.5</v>
      </c>
      <c r="M115" t="s">
        <v>19</v>
      </c>
      <c r="P115" t="s">
        <v>20</v>
      </c>
      <c r="Q115" t="s">
        <v>147</v>
      </c>
      <c r="R115" t="s">
        <v>147</v>
      </c>
      <c r="S115" t="s">
        <v>19</v>
      </c>
    </row>
    <row r="116" spans="1:19" x14ac:dyDescent="0.3">
      <c r="A116" s="10">
        <v>45373</v>
      </c>
      <c r="B116" t="s">
        <v>51</v>
      </c>
      <c r="C116" t="s">
        <v>15</v>
      </c>
      <c r="D116" t="s">
        <v>148</v>
      </c>
      <c r="E116" t="s">
        <v>16</v>
      </c>
      <c r="G116" t="s">
        <v>20</v>
      </c>
      <c r="H116" t="s">
        <v>36</v>
      </c>
      <c r="I116" t="s">
        <v>18</v>
      </c>
      <c r="J116">
        <v>3</v>
      </c>
      <c r="L116">
        <v>6.5</v>
      </c>
      <c r="M116" t="s">
        <v>19</v>
      </c>
      <c r="P116" t="s">
        <v>20</v>
      </c>
      <c r="Q116" t="s">
        <v>149</v>
      </c>
      <c r="R116" t="s">
        <v>149</v>
      </c>
      <c r="S116" t="s">
        <v>19</v>
      </c>
    </row>
    <row r="117" spans="1:19" x14ac:dyDescent="0.3">
      <c r="A117" s="10">
        <v>45349</v>
      </c>
      <c r="B117" t="s">
        <v>51</v>
      </c>
      <c r="C117" t="s">
        <v>15</v>
      </c>
      <c r="D117" t="s">
        <v>148</v>
      </c>
      <c r="E117" t="s">
        <v>16</v>
      </c>
      <c r="G117" t="s">
        <v>20</v>
      </c>
      <c r="H117" t="s">
        <v>17</v>
      </c>
      <c r="I117" t="s">
        <v>18</v>
      </c>
      <c r="J117">
        <v>2</v>
      </c>
      <c r="L117">
        <v>6.5</v>
      </c>
      <c r="M117" t="s">
        <v>19</v>
      </c>
      <c r="N117" s="10"/>
      <c r="P117" t="s">
        <v>20</v>
      </c>
      <c r="Q117" t="s">
        <v>149</v>
      </c>
      <c r="R117" t="s">
        <v>149</v>
      </c>
      <c r="S117" t="s">
        <v>19</v>
      </c>
    </row>
    <row r="118" spans="1:19" x14ac:dyDescent="0.3">
      <c r="A118" s="10">
        <v>45328</v>
      </c>
      <c r="B118" t="s">
        <v>51</v>
      </c>
      <c r="C118" t="s">
        <v>15</v>
      </c>
      <c r="D118" t="s">
        <v>148</v>
      </c>
      <c r="E118" t="s">
        <v>16</v>
      </c>
      <c r="G118" t="s">
        <v>20</v>
      </c>
      <c r="H118" t="s">
        <v>17</v>
      </c>
      <c r="I118" t="s">
        <v>18</v>
      </c>
      <c r="J118">
        <v>1.5</v>
      </c>
      <c r="L118">
        <v>6.5</v>
      </c>
      <c r="M118" t="s">
        <v>19</v>
      </c>
      <c r="P118" t="s">
        <v>20</v>
      </c>
      <c r="Q118" t="s">
        <v>149</v>
      </c>
      <c r="R118" t="s">
        <v>149</v>
      </c>
      <c r="S118" t="s">
        <v>19</v>
      </c>
    </row>
    <row r="119" spans="1:19" x14ac:dyDescent="0.3">
      <c r="A119" s="10">
        <v>45343</v>
      </c>
      <c r="B119" t="s">
        <v>51</v>
      </c>
      <c r="C119" t="s">
        <v>15</v>
      </c>
      <c r="D119" t="s">
        <v>150</v>
      </c>
      <c r="E119" t="s">
        <v>16</v>
      </c>
      <c r="G119" t="s">
        <v>151</v>
      </c>
      <c r="H119" t="s">
        <v>17</v>
      </c>
      <c r="I119" t="s">
        <v>18</v>
      </c>
      <c r="J119">
        <v>1</v>
      </c>
      <c r="L119">
        <v>1.6</v>
      </c>
      <c r="M119" t="s">
        <v>19</v>
      </c>
      <c r="P119" t="s">
        <v>151</v>
      </c>
      <c r="Q119" t="s">
        <v>152</v>
      </c>
      <c r="R119" t="s">
        <v>152</v>
      </c>
      <c r="S119" t="s">
        <v>19</v>
      </c>
    </row>
    <row r="120" spans="1:19" x14ac:dyDescent="0.3">
      <c r="A120" s="10">
        <v>45338</v>
      </c>
      <c r="B120" t="s">
        <v>51</v>
      </c>
      <c r="C120" t="s">
        <v>15</v>
      </c>
      <c r="D120" t="s">
        <v>150</v>
      </c>
      <c r="E120" t="s">
        <v>16</v>
      </c>
      <c r="G120" t="s">
        <v>151</v>
      </c>
      <c r="H120" t="s">
        <v>17</v>
      </c>
      <c r="I120" t="s">
        <v>18</v>
      </c>
      <c r="J120">
        <v>0.6</v>
      </c>
      <c r="L120">
        <v>1.6</v>
      </c>
      <c r="M120" t="s">
        <v>19</v>
      </c>
      <c r="P120" t="s">
        <v>151</v>
      </c>
      <c r="Q120" t="s">
        <v>152</v>
      </c>
      <c r="R120" t="s">
        <v>152</v>
      </c>
      <c r="S120" t="s">
        <v>19</v>
      </c>
    </row>
    <row r="121" spans="1:19" x14ac:dyDescent="0.3">
      <c r="A121" s="10">
        <v>45337</v>
      </c>
      <c r="B121" t="s">
        <v>51</v>
      </c>
      <c r="C121" t="s">
        <v>15</v>
      </c>
      <c r="D121" t="s">
        <v>153</v>
      </c>
      <c r="E121" t="s">
        <v>16</v>
      </c>
      <c r="G121" t="s">
        <v>20</v>
      </c>
      <c r="H121" t="s">
        <v>17</v>
      </c>
      <c r="I121" t="s">
        <v>18</v>
      </c>
      <c r="J121">
        <v>1.5</v>
      </c>
      <c r="L121">
        <v>1.5</v>
      </c>
      <c r="M121" t="s">
        <v>19</v>
      </c>
      <c r="P121" t="s">
        <v>20</v>
      </c>
      <c r="Q121" t="s">
        <v>154</v>
      </c>
      <c r="R121" t="s">
        <v>154</v>
      </c>
      <c r="S121" t="s">
        <v>19</v>
      </c>
    </row>
    <row r="122" spans="1:19" x14ac:dyDescent="0.3">
      <c r="A122" s="10">
        <v>45342</v>
      </c>
      <c r="B122" t="s">
        <v>51</v>
      </c>
      <c r="C122" t="s">
        <v>15</v>
      </c>
      <c r="D122" t="s">
        <v>155</v>
      </c>
      <c r="E122" t="s">
        <v>16</v>
      </c>
      <c r="G122" t="s">
        <v>20</v>
      </c>
      <c r="H122" t="s">
        <v>17</v>
      </c>
      <c r="I122" t="s">
        <v>18</v>
      </c>
      <c r="J122">
        <v>1.5</v>
      </c>
      <c r="L122">
        <v>5.4</v>
      </c>
      <c r="M122" t="s">
        <v>19</v>
      </c>
      <c r="P122" t="s">
        <v>20</v>
      </c>
      <c r="Q122" t="s">
        <v>156</v>
      </c>
      <c r="R122" t="s">
        <v>156</v>
      </c>
      <c r="S122" t="s">
        <v>19</v>
      </c>
    </row>
    <row r="123" spans="1:19" x14ac:dyDescent="0.3">
      <c r="A123" s="10">
        <v>45351</v>
      </c>
      <c r="B123" t="s">
        <v>51</v>
      </c>
      <c r="C123" t="s">
        <v>15</v>
      </c>
      <c r="D123" t="s">
        <v>155</v>
      </c>
      <c r="E123" t="s">
        <v>16</v>
      </c>
      <c r="G123" t="s">
        <v>54</v>
      </c>
      <c r="H123" t="s">
        <v>28</v>
      </c>
      <c r="I123" t="s">
        <v>18</v>
      </c>
      <c r="J123">
        <v>0.2</v>
      </c>
      <c r="L123">
        <v>5.4</v>
      </c>
      <c r="M123" t="s">
        <v>19</v>
      </c>
      <c r="P123" t="s">
        <v>54</v>
      </c>
      <c r="Q123" t="s">
        <v>156</v>
      </c>
      <c r="R123" t="s">
        <v>156</v>
      </c>
      <c r="S123" t="s">
        <v>19</v>
      </c>
    </row>
    <row r="124" spans="1:19" x14ac:dyDescent="0.3">
      <c r="A124" s="10">
        <v>45350</v>
      </c>
      <c r="B124" t="s">
        <v>51</v>
      </c>
      <c r="C124" t="s">
        <v>15</v>
      </c>
      <c r="D124" t="s">
        <v>155</v>
      </c>
      <c r="E124" t="s">
        <v>16</v>
      </c>
      <c r="G124" t="s">
        <v>54</v>
      </c>
      <c r="H124" t="s">
        <v>28</v>
      </c>
      <c r="I124" t="s">
        <v>18</v>
      </c>
      <c r="J124">
        <v>0.5</v>
      </c>
      <c r="L124">
        <v>5.4</v>
      </c>
      <c r="M124" t="s">
        <v>19</v>
      </c>
      <c r="P124" t="s">
        <v>54</v>
      </c>
      <c r="Q124" t="s">
        <v>156</v>
      </c>
      <c r="R124" t="s">
        <v>156</v>
      </c>
      <c r="S124" t="s">
        <v>19</v>
      </c>
    </row>
    <row r="125" spans="1:19" x14ac:dyDescent="0.3">
      <c r="A125" s="10">
        <v>45350</v>
      </c>
      <c r="B125" t="s">
        <v>51</v>
      </c>
      <c r="C125" t="s">
        <v>15</v>
      </c>
      <c r="D125" t="s">
        <v>155</v>
      </c>
      <c r="E125" t="s">
        <v>16</v>
      </c>
      <c r="G125" t="s">
        <v>54</v>
      </c>
      <c r="H125" t="s">
        <v>28</v>
      </c>
      <c r="I125" t="s">
        <v>18</v>
      </c>
      <c r="J125">
        <v>0.2</v>
      </c>
      <c r="L125">
        <v>5.4</v>
      </c>
      <c r="M125" t="s">
        <v>19</v>
      </c>
      <c r="N125" s="10"/>
      <c r="P125" t="s">
        <v>54</v>
      </c>
      <c r="Q125" t="s">
        <v>156</v>
      </c>
      <c r="R125" t="s">
        <v>156</v>
      </c>
      <c r="S125" t="s">
        <v>19</v>
      </c>
    </row>
    <row r="126" spans="1:19" x14ac:dyDescent="0.3">
      <c r="A126" s="10">
        <v>45373</v>
      </c>
      <c r="B126" t="s">
        <v>51</v>
      </c>
      <c r="C126" t="s">
        <v>15</v>
      </c>
      <c r="D126" t="s">
        <v>155</v>
      </c>
      <c r="E126" t="s">
        <v>16</v>
      </c>
      <c r="G126" t="s">
        <v>20</v>
      </c>
      <c r="H126" t="s">
        <v>36</v>
      </c>
      <c r="I126" t="s">
        <v>18</v>
      </c>
      <c r="J126">
        <v>3</v>
      </c>
      <c r="L126">
        <v>5.4</v>
      </c>
      <c r="M126" t="s">
        <v>19</v>
      </c>
      <c r="N126" s="10"/>
      <c r="P126" t="s">
        <v>20</v>
      </c>
      <c r="Q126" t="s">
        <v>156</v>
      </c>
      <c r="R126" t="s">
        <v>156</v>
      </c>
      <c r="S126" t="s">
        <v>19</v>
      </c>
    </row>
    <row r="127" spans="1:19" x14ac:dyDescent="0.3">
      <c r="A127" s="10">
        <v>45323</v>
      </c>
      <c r="B127" t="s">
        <v>51</v>
      </c>
      <c r="C127" t="s">
        <v>15</v>
      </c>
      <c r="D127" t="s">
        <v>157</v>
      </c>
      <c r="E127" t="s">
        <v>16</v>
      </c>
      <c r="G127" t="s">
        <v>20</v>
      </c>
      <c r="H127" t="s">
        <v>17</v>
      </c>
      <c r="I127" t="s">
        <v>18</v>
      </c>
      <c r="J127">
        <v>1.5</v>
      </c>
      <c r="L127">
        <v>1.5</v>
      </c>
      <c r="M127" t="s">
        <v>19</v>
      </c>
      <c r="N127" s="10"/>
      <c r="P127" t="s">
        <v>20</v>
      </c>
      <c r="R127" t="s">
        <v>158</v>
      </c>
      <c r="S127" t="s">
        <v>19</v>
      </c>
    </row>
    <row r="128" spans="1:19" x14ac:dyDescent="0.3">
      <c r="A128" s="10">
        <v>45363</v>
      </c>
      <c r="B128" t="s">
        <v>51</v>
      </c>
      <c r="C128" t="s">
        <v>15</v>
      </c>
      <c r="D128" t="s">
        <v>159</v>
      </c>
      <c r="E128" t="s">
        <v>16</v>
      </c>
      <c r="G128" t="s">
        <v>20</v>
      </c>
      <c r="H128" t="s">
        <v>17</v>
      </c>
      <c r="I128" t="s">
        <v>18</v>
      </c>
      <c r="J128">
        <v>2</v>
      </c>
      <c r="L128">
        <v>3.5</v>
      </c>
      <c r="M128" t="s">
        <v>19</v>
      </c>
      <c r="N128" s="10"/>
      <c r="P128" t="s">
        <v>20</v>
      </c>
      <c r="Q128" t="s">
        <v>160</v>
      </c>
      <c r="R128" t="s">
        <v>160</v>
      </c>
      <c r="S128" t="s">
        <v>19</v>
      </c>
    </row>
    <row r="129" spans="1:19" x14ac:dyDescent="0.3">
      <c r="A129" s="10">
        <v>45349</v>
      </c>
      <c r="B129" t="s">
        <v>51</v>
      </c>
      <c r="C129" t="s">
        <v>15</v>
      </c>
      <c r="D129" t="s">
        <v>159</v>
      </c>
      <c r="E129" t="s">
        <v>16</v>
      </c>
      <c r="G129" t="s">
        <v>20</v>
      </c>
      <c r="H129" t="s">
        <v>17</v>
      </c>
      <c r="I129" t="s">
        <v>18</v>
      </c>
      <c r="J129">
        <v>1.5</v>
      </c>
      <c r="L129">
        <v>3.5</v>
      </c>
      <c r="M129" t="s">
        <v>19</v>
      </c>
      <c r="N129" s="10"/>
      <c r="P129" t="s">
        <v>20</v>
      </c>
      <c r="Q129" t="s">
        <v>160</v>
      </c>
      <c r="R129" t="s">
        <v>160</v>
      </c>
      <c r="S129" t="s">
        <v>19</v>
      </c>
    </row>
    <row r="130" spans="1:19" x14ac:dyDescent="0.3">
      <c r="A130" s="10">
        <v>45349</v>
      </c>
      <c r="B130" t="s">
        <v>51</v>
      </c>
      <c r="C130" t="s">
        <v>15</v>
      </c>
      <c r="D130" t="s">
        <v>161</v>
      </c>
      <c r="E130" t="s">
        <v>16</v>
      </c>
      <c r="G130" t="s">
        <v>20</v>
      </c>
      <c r="H130" t="s">
        <v>17</v>
      </c>
      <c r="I130" t="s">
        <v>18</v>
      </c>
      <c r="J130">
        <v>0.1</v>
      </c>
      <c r="L130">
        <v>6.1</v>
      </c>
      <c r="M130" t="s">
        <v>19</v>
      </c>
      <c r="N130" s="10"/>
      <c r="P130" t="s">
        <v>20</v>
      </c>
      <c r="Q130" t="s">
        <v>162</v>
      </c>
      <c r="R130" t="s">
        <v>162</v>
      </c>
      <c r="S130" t="s">
        <v>19</v>
      </c>
    </row>
    <row r="131" spans="1:19" x14ac:dyDescent="0.3">
      <c r="A131" s="10">
        <v>45363</v>
      </c>
      <c r="B131" t="s">
        <v>51</v>
      </c>
      <c r="C131" t="s">
        <v>15</v>
      </c>
      <c r="D131" t="s">
        <v>161</v>
      </c>
      <c r="E131" t="s">
        <v>16</v>
      </c>
      <c r="G131" t="s">
        <v>20</v>
      </c>
      <c r="H131" t="s">
        <v>17</v>
      </c>
      <c r="I131" t="s">
        <v>18</v>
      </c>
      <c r="J131">
        <v>2</v>
      </c>
      <c r="L131">
        <v>6.1</v>
      </c>
      <c r="M131" t="s">
        <v>19</v>
      </c>
      <c r="P131" t="s">
        <v>20</v>
      </c>
      <c r="Q131" t="s">
        <v>162</v>
      </c>
      <c r="R131" t="s">
        <v>162</v>
      </c>
      <c r="S131" t="s">
        <v>19</v>
      </c>
    </row>
    <row r="132" spans="1:19" x14ac:dyDescent="0.3">
      <c r="A132" s="10">
        <v>45349</v>
      </c>
      <c r="B132" t="s">
        <v>51</v>
      </c>
      <c r="C132" t="s">
        <v>15</v>
      </c>
      <c r="D132" t="s">
        <v>161</v>
      </c>
      <c r="E132" t="s">
        <v>16</v>
      </c>
      <c r="G132" t="s">
        <v>20</v>
      </c>
      <c r="H132" t="s">
        <v>17</v>
      </c>
      <c r="I132" t="s">
        <v>18</v>
      </c>
      <c r="J132">
        <v>2</v>
      </c>
      <c r="L132">
        <v>6.1</v>
      </c>
      <c r="M132" t="s">
        <v>19</v>
      </c>
      <c r="P132" t="s">
        <v>20</v>
      </c>
      <c r="Q132" t="s">
        <v>162</v>
      </c>
      <c r="R132" t="s">
        <v>162</v>
      </c>
      <c r="S132" t="s">
        <v>19</v>
      </c>
    </row>
    <row r="133" spans="1:19" x14ac:dyDescent="0.3">
      <c r="A133" s="10">
        <v>45377</v>
      </c>
      <c r="B133" t="s">
        <v>51</v>
      </c>
      <c r="C133" t="s">
        <v>15</v>
      </c>
      <c r="D133" t="s">
        <v>161</v>
      </c>
      <c r="E133" t="s">
        <v>16</v>
      </c>
      <c r="G133" t="s">
        <v>20</v>
      </c>
      <c r="H133" t="s">
        <v>17</v>
      </c>
      <c r="I133" t="s">
        <v>18</v>
      </c>
      <c r="J133">
        <v>2</v>
      </c>
      <c r="L133">
        <v>6.1</v>
      </c>
      <c r="M133" t="s">
        <v>19</v>
      </c>
      <c r="P133" t="s">
        <v>20</v>
      </c>
      <c r="Q133" t="s">
        <v>162</v>
      </c>
      <c r="R133" t="s">
        <v>162</v>
      </c>
      <c r="S133" t="s">
        <v>19</v>
      </c>
    </row>
    <row r="134" spans="1:19" x14ac:dyDescent="0.3">
      <c r="A134" s="10">
        <v>45379</v>
      </c>
      <c r="B134" t="s">
        <v>51</v>
      </c>
      <c r="C134" t="s">
        <v>15</v>
      </c>
      <c r="D134" t="s">
        <v>241</v>
      </c>
      <c r="E134" t="s">
        <v>16</v>
      </c>
      <c r="G134" t="s">
        <v>20</v>
      </c>
      <c r="H134" t="s">
        <v>17</v>
      </c>
      <c r="I134" t="s">
        <v>18</v>
      </c>
      <c r="J134">
        <v>2.5</v>
      </c>
      <c r="L134">
        <v>2.5</v>
      </c>
      <c r="M134" t="s">
        <v>19</v>
      </c>
      <c r="P134" t="s">
        <v>20</v>
      </c>
      <c r="R134" t="s">
        <v>242</v>
      </c>
      <c r="S134" t="s">
        <v>19</v>
      </c>
    </row>
    <row r="135" spans="1:19" x14ac:dyDescent="0.3">
      <c r="A135" s="10">
        <v>45377</v>
      </c>
      <c r="B135" t="s">
        <v>51</v>
      </c>
      <c r="C135" t="s">
        <v>15</v>
      </c>
      <c r="D135" t="s">
        <v>243</v>
      </c>
      <c r="E135" t="s">
        <v>16</v>
      </c>
      <c r="G135" t="s">
        <v>20</v>
      </c>
      <c r="H135" t="s">
        <v>17</v>
      </c>
      <c r="I135" t="s">
        <v>18</v>
      </c>
      <c r="J135">
        <v>2</v>
      </c>
      <c r="L135">
        <v>2</v>
      </c>
      <c r="M135" t="s">
        <v>19</v>
      </c>
      <c r="P135" t="s">
        <v>20</v>
      </c>
      <c r="R135" t="s">
        <v>244</v>
      </c>
      <c r="S135" t="s">
        <v>19</v>
      </c>
    </row>
    <row r="136" spans="1:19" x14ac:dyDescent="0.3">
      <c r="A136" s="10">
        <v>45323</v>
      </c>
      <c r="B136" t="s">
        <v>51</v>
      </c>
      <c r="C136" t="s">
        <v>15</v>
      </c>
      <c r="D136" t="s">
        <v>163</v>
      </c>
      <c r="E136" t="s">
        <v>30</v>
      </c>
      <c r="G136" t="s">
        <v>20</v>
      </c>
      <c r="H136" t="s">
        <v>17</v>
      </c>
      <c r="I136" t="s">
        <v>18</v>
      </c>
      <c r="J136">
        <v>1</v>
      </c>
      <c r="L136">
        <v>10</v>
      </c>
      <c r="M136" t="s">
        <v>19</v>
      </c>
      <c r="P136" t="s">
        <v>20</v>
      </c>
    </row>
    <row r="137" spans="1:19" x14ac:dyDescent="0.3">
      <c r="A137" s="10">
        <v>45309</v>
      </c>
      <c r="B137" t="s">
        <v>51</v>
      </c>
      <c r="C137" t="s">
        <v>15</v>
      </c>
      <c r="D137" t="s">
        <v>164</v>
      </c>
      <c r="E137" t="s">
        <v>30</v>
      </c>
      <c r="G137" t="s">
        <v>20</v>
      </c>
      <c r="H137" t="s">
        <v>17</v>
      </c>
      <c r="I137" t="s">
        <v>18</v>
      </c>
      <c r="J137">
        <v>1.5</v>
      </c>
      <c r="L137">
        <v>1.5</v>
      </c>
      <c r="M137" t="s">
        <v>19</v>
      </c>
      <c r="P137" t="s">
        <v>20</v>
      </c>
      <c r="Q137" t="s">
        <v>165</v>
      </c>
      <c r="R137" t="s">
        <v>165</v>
      </c>
      <c r="S137" t="s">
        <v>19</v>
      </c>
    </row>
    <row r="138" spans="1:19" x14ac:dyDescent="0.3">
      <c r="A138" s="10">
        <v>45328</v>
      </c>
      <c r="B138" t="s">
        <v>51</v>
      </c>
      <c r="C138" t="s">
        <v>15</v>
      </c>
      <c r="D138" t="s">
        <v>166</v>
      </c>
      <c r="E138" t="s">
        <v>32</v>
      </c>
      <c r="G138" t="s">
        <v>20</v>
      </c>
      <c r="H138" t="s">
        <v>17</v>
      </c>
      <c r="I138" t="s">
        <v>18</v>
      </c>
      <c r="J138">
        <v>1.5</v>
      </c>
      <c r="L138">
        <v>6.5</v>
      </c>
      <c r="M138" t="s">
        <v>19</v>
      </c>
      <c r="P138" t="s">
        <v>20</v>
      </c>
      <c r="Q138" t="s">
        <v>167</v>
      </c>
      <c r="R138" t="s">
        <v>167</v>
      </c>
    </row>
    <row r="139" spans="1:19" x14ac:dyDescent="0.3">
      <c r="A139" s="10">
        <v>45337</v>
      </c>
      <c r="B139" t="s">
        <v>51</v>
      </c>
      <c r="C139" t="s">
        <v>15</v>
      </c>
      <c r="D139" t="s">
        <v>31</v>
      </c>
      <c r="E139" t="s">
        <v>32</v>
      </c>
      <c r="G139" t="s">
        <v>20</v>
      </c>
      <c r="H139" t="s">
        <v>17</v>
      </c>
      <c r="I139" t="s">
        <v>18</v>
      </c>
      <c r="J139">
        <v>1.5</v>
      </c>
      <c r="L139">
        <v>13</v>
      </c>
      <c r="M139" t="s">
        <v>19</v>
      </c>
      <c r="N139" s="10"/>
      <c r="P139" t="s">
        <v>20</v>
      </c>
      <c r="Q139" t="s">
        <v>168</v>
      </c>
      <c r="R139" t="s">
        <v>169</v>
      </c>
    </row>
    <row r="140" spans="1:19" x14ac:dyDescent="0.3">
      <c r="A140" s="10">
        <v>45309</v>
      </c>
      <c r="B140" t="s">
        <v>51</v>
      </c>
      <c r="C140" t="s">
        <v>15</v>
      </c>
      <c r="D140" t="s">
        <v>31</v>
      </c>
      <c r="E140" t="s">
        <v>32</v>
      </c>
      <c r="G140" t="s">
        <v>20</v>
      </c>
      <c r="H140" t="s">
        <v>17</v>
      </c>
      <c r="I140" t="s">
        <v>18</v>
      </c>
      <c r="J140">
        <v>1.5</v>
      </c>
      <c r="L140">
        <v>13</v>
      </c>
      <c r="M140" t="s">
        <v>19</v>
      </c>
      <c r="P140" t="s">
        <v>20</v>
      </c>
      <c r="Q140" t="s">
        <v>168</v>
      </c>
      <c r="R140" t="s">
        <v>169</v>
      </c>
    </row>
    <row r="141" spans="1:19" x14ac:dyDescent="0.3">
      <c r="A141" s="10">
        <v>45309</v>
      </c>
      <c r="B141" t="s">
        <v>51</v>
      </c>
      <c r="C141" t="s">
        <v>15</v>
      </c>
      <c r="D141" t="s">
        <v>33</v>
      </c>
      <c r="E141" t="s">
        <v>32</v>
      </c>
      <c r="G141" t="s">
        <v>20</v>
      </c>
      <c r="H141" t="s">
        <v>17</v>
      </c>
      <c r="I141" t="s">
        <v>18</v>
      </c>
      <c r="J141">
        <v>1.5</v>
      </c>
      <c r="L141">
        <v>9.6999999999999993</v>
      </c>
      <c r="M141" t="s">
        <v>19</v>
      </c>
      <c r="N141" s="10"/>
      <c r="P141" t="s">
        <v>20</v>
      </c>
      <c r="Q141" t="s">
        <v>170</v>
      </c>
      <c r="R141" t="s">
        <v>170</v>
      </c>
      <c r="S141" t="s">
        <v>19</v>
      </c>
    </row>
    <row r="142" spans="1:19" x14ac:dyDescent="0.3">
      <c r="A142" s="10">
        <v>45323</v>
      </c>
      <c r="B142" t="s">
        <v>51</v>
      </c>
      <c r="C142" t="s">
        <v>15</v>
      </c>
      <c r="D142" t="s">
        <v>33</v>
      </c>
      <c r="E142" t="s">
        <v>32</v>
      </c>
      <c r="G142" t="s">
        <v>20</v>
      </c>
      <c r="H142" t="s">
        <v>17</v>
      </c>
      <c r="I142" t="s">
        <v>18</v>
      </c>
      <c r="J142">
        <v>1.5</v>
      </c>
      <c r="L142">
        <v>9.6999999999999993</v>
      </c>
      <c r="M142" t="s">
        <v>19</v>
      </c>
      <c r="N142" s="10"/>
      <c r="P142" t="s">
        <v>20</v>
      </c>
      <c r="Q142" t="s">
        <v>170</v>
      </c>
      <c r="R142" t="s">
        <v>170</v>
      </c>
      <c r="S142" t="s">
        <v>19</v>
      </c>
    </row>
    <row r="143" spans="1:19" x14ac:dyDescent="0.3">
      <c r="A143" s="10">
        <v>45307</v>
      </c>
      <c r="B143" t="s">
        <v>51</v>
      </c>
      <c r="C143" t="s">
        <v>15</v>
      </c>
      <c r="D143" t="s">
        <v>75</v>
      </c>
      <c r="E143" t="s">
        <v>32</v>
      </c>
      <c r="G143" t="s">
        <v>20</v>
      </c>
      <c r="H143" t="s">
        <v>17</v>
      </c>
      <c r="I143" t="s">
        <v>18</v>
      </c>
      <c r="J143">
        <v>2</v>
      </c>
      <c r="L143">
        <v>3.1</v>
      </c>
      <c r="M143" t="s">
        <v>19</v>
      </c>
      <c r="N143" s="10"/>
      <c r="P143" t="s">
        <v>20</v>
      </c>
      <c r="Q143" t="s">
        <v>171</v>
      </c>
      <c r="R143" t="s">
        <v>171</v>
      </c>
      <c r="S143" t="s">
        <v>19</v>
      </c>
    </row>
    <row r="144" spans="1:19" x14ac:dyDescent="0.3">
      <c r="A144" s="10">
        <v>45308</v>
      </c>
      <c r="B144" t="s">
        <v>51</v>
      </c>
      <c r="C144" t="s">
        <v>15</v>
      </c>
      <c r="D144" t="s">
        <v>75</v>
      </c>
      <c r="E144" t="s">
        <v>32</v>
      </c>
      <c r="G144" t="s">
        <v>54</v>
      </c>
      <c r="H144" t="s">
        <v>28</v>
      </c>
      <c r="I144" t="s">
        <v>18</v>
      </c>
      <c r="J144">
        <v>0.1</v>
      </c>
      <c r="L144">
        <v>3.1</v>
      </c>
      <c r="M144" t="s">
        <v>19</v>
      </c>
      <c r="N144" s="10"/>
      <c r="P144" t="s">
        <v>54</v>
      </c>
      <c r="Q144" t="s">
        <v>171</v>
      </c>
      <c r="R144" t="s">
        <v>171</v>
      </c>
      <c r="S144" t="s">
        <v>19</v>
      </c>
    </row>
    <row r="145" spans="1:19" x14ac:dyDescent="0.3">
      <c r="A145" s="10">
        <v>45321</v>
      </c>
      <c r="B145" t="s">
        <v>51</v>
      </c>
      <c r="C145" t="s">
        <v>15</v>
      </c>
      <c r="D145" t="s">
        <v>172</v>
      </c>
      <c r="E145" t="s">
        <v>32</v>
      </c>
      <c r="G145" t="s">
        <v>20</v>
      </c>
      <c r="H145" t="s">
        <v>17</v>
      </c>
      <c r="I145" t="s">
        <v>18</v>
      </c>
      <c r="J145">
        <v>1.5</v>
      </c>
      <c r="L145">
        <v>7</v>
      </c>
      <c r="M145" t="s">
        <v>19</v>
      </c>
      <c r="N145" s="10"/>
      <c r="P145" t="s">
        <v>20</v>
      </c>
      <c r="Q145" t="s">
        <v>245</v>
      </c>
      <c r="R145" t="s">
        <v>245</v>
      </c>
      <c r="S145" t="s">
        <v>19</v>
      </c>
    </row>
    <row r="146" spans="1:19" x14ac:dyDescent="0.3">
      <c r="A146" s="10">
        <v>45363</v>
      </c>
      <c r="B146" t="s">
        <v>51</v>
      </c>
      <c r="C146" t="s">
        <v>15</v>
      </c>
      <c r="D146" t="s">
        <v>172</v>
      </c>
      <c r="E146" t="s">
        <v>32</v>
      </c>
      <c r="G146" t="s">
        <v>20</v>
      </c>
      <c r="H146" t="s">
        <v>17</v>
      </c>
      <c r="I146" t="s">
        <v>18</v>
      </c>
      <c r="J146">
        <v>2</v>
      </c>
      <c r="L146">
        <v>7</v>
      </c>
      <c r="M146" t="s">
        <v>19</v>
      </c>
      <c r="N146" s="10"/>
      <c r="P146" t="s">
        <v>20</v>
      </c>
      <c r="Q146" t="s">
        <v>245</v>
      </c>
      <c r="R146" t="s">
        <v>245</v>
      </c>
      <c r="S146" t="s">
        <v>19</v>
      </c>
    </row>
    <row r="147" spans="1:19" x14ac:dyDescent="0.3">
      <c r="A147" s="10">
        <v>45314</v>
      </c>
      <c r="B147" t="s">
        <v>51</v>
      </c>
      <c r="C147" t="s">
        <v>15</v>
      </c>
      <c r="D147" t="s">
        <v>172</v>
      </c>
      <c r="E147" t="s">
        <v>32</v>
      </c>
      <c r="G147" t="s">
        <v>20</v>
      </c>
      <c r="H147" t="s">
        <v>17</v>
      </c>
      <c r="I147" t="s">
        <v>18</v>
      </c>
      <c r="J147">
        <v>1.5</v>
      </c>
      <c r="L147">
        <v>7</v>
      </c>
      <c r="M147" t="s">
        <v>19</v>
      </c>
      <c r="N147" s="10"/>
      <c r="P147" t="s">
        <v>20</v>
      </c>
      <c r="Q147" t="s">
        <v>245</v>
      </c>
      <c r="R147" t="s">
        <v>245</v>
      </c>
      <c r="S147" t="s">
        <v>19</v>
      </c>
    </row>
    <row r="148" spans="1:19" x14ac:dyDescent="0.3">
      <c r="A148" s="10">
        <v>45349</v>
      </c>
      <c r="B148" t="s">
        <v>51</v>
      </c>
      <c r="C148" t="s">
        <v>15</v>
      </c>
      <c r="D148" t="s">
        <v>172</v>
      </c>
      <c r="E148" t="s">
        <v>32</v>
      </c>
      <c r="G148" t="s">
        <v>20</v>
      </c>
      <c r="H148" t="s">
        <v>17</v>
      </c>
      <c r="I148" t="s">
        <v>18</v>
      </c>
      <c r="J148">
        <v>2</v>
      </c>
      <c r="L148">
        <v>7</v>
      </c>
      <c r="M148" t="s">
        <v>19</v>
      </c>
      <c r="N148" s="10"/>
      <c r="P148" t="s">
        <v>20</v>
      </c>
      <c r="Q148" t="s">
        <v>245</v>
      </c>
      <c r="R148" t="s">
        <v>245</v>
      </c>
      <c r="S148" t="s">
        <v>19</v>
      </c>
    </row>
    <row r="149" spans="1:19" x14ac:dyDescent="0.3">
      <c r="A149" s="10">
        <v>45342</v>
      </c>
      <c r="B149" t="s">
        <v>51</v>
      </c>
      <c r="C149" t="s">
        <v>15</v>
      </c>
      <c r="D149" t="s">
        <v>173</v>
      </c>
      <c r="E149" t="s">
        <v>32</v>
      </c>
      <c r="G149" t="s">
        <v>20</v>
      </c>
      <c r="H149" t="s">
        <v>17</v>
      </c>
      <c r="I149" t="s">
        <v>18</v>
      </c>
      <c r="J149">
        <v>1.5</v>
      </c>
      <c r="L149">
        <v>3.6</v>
      </c>
      <c r="M149" t="s">
        <v>19</v>
      </c>
      <c r="N149" s="10"/>
      <c r="P149" t="s">
        <v>20</v>
      </c>
      <c r="Q149" t="s">
        <v>174</v>
      </c>
      <c r="R149" t="s">
        <v>174</v>
      </c>
      <c r="S149" t="s">
        <v>19</v>
      </c>
    </row>
    <row r="150" spans="1:19" x14ac:dyDescent="0.3">
      <c r="A150" s="10">
        <v>45352</v>
      </c>
      <c r="B150" t="s">
        <v>51</v>
      </c>
      <c r="C150" t="s">
        <v>15</v>
      </c>
      <c r="D150" t="s">
        <v>173</v>
      </c>
      <c r="E150" t="s">
        <v>32</v>
      </c>
      <c r="G150" t="s">
        <v>54</v>
      </c>
      <c r="H150" t="s">
        <v>28</v>
      </c>
      <c r="I150" t="s">
        <v>18</v>
      </c>
      <c r="J150">
        <v>0.1</v>
      </c>
      <c r="L150">
        <v>3.6</v>
      </c>
      <c r="M150" t="s">
        <v>19</v>
      </c>
      <c r="N150" s="10"/>
      <c r="P150" t="s">
        <v>54</v>
      </c>
      <c r="Q150" t="s">
        <v>174</v>
      </c>
      <c r="R150" t="s">
        <v>174</v>
      </c>
      <c r="S150" t="s">
        <v>19</v>
      </c>
    </row>
    <row r="151" spans="1:19" x14ac:dyDescent="0.3">
      <c r="A151" s="10">
        <v>45377</v>
      </c>
      <c r="B151" t="s">
        <v>51</v>
      </c>
      <c r="C151" t="s">
        <v>15</v>
      </c>
      <c r="D151" t="s">
        <v>173</v>
      </c>
      <c r="E151" t="s">
        <v>32</v>
      </c>
      <c r="G151" t="s">
        <v>20</v>
      </c>
      <c r="H151" t="s">
        <v>17</v>
      </c>
      <c r="I151" t="s">
        <v>18</v>
      </c>
      <c r="J151">
        <v>2</v>
      </c>
      <c r="L151">
        <v>3.6</v>
      </c>
      <c r="M151" t="s">
        <v>19</v>
      </c>
      <c r="P151" t="s">
        <v>20</v>
      </c>
      <c r="Q151" t="s">
        <v>174</v>
      </c>
      <c r="R151" t="s">
        <v>174</v>
      </c>
      <c r="S151" t="s">
        <v>19</v>
      </c>
    </row>
    <row r="152" spans="1:19" x14ac:dyDescent="0.3">
      <c r="A152" s="10">
        <v>45335</v>
      </c>
      <c r="B152" t="s">
        <v>51</v>
      </c>
      <c r="C152" t="s">
        <v>15</v>
      </c>
      <c r="D152" t="s">
        <v>175</v>
      </c>
      <c r="E152" t="s">
        <v>32</v>
      </c>
      <c r="G152" t="s">
        <v>20</v>
      </c>
      <c r="H152" t="s">
        <v>17</v>
      </c>
      <c r="I152" t="s">
        <v>18</v>
      </c>
      <c r="J152">
        <v>1</v>
      </c>
      <c r="L152">
        <v>1.1000000000000001</v>
      </c>
      <c r="M152" t="s">
        <v>19</v>
      </c>
      <c r="P152" t="s">
        <v>20</v>
      </c>
      <c r="Q152" t="s">
        <v>176</v>
      </c>
      <c r="R152" t="s">
        <v>176</v>
      </c>
      <c r="S152" t="s">
        <v>19</v>
      </c>
    </row>
    <row r="153" spans="1:19" x14ac:dyDescent="0.3">
      <c r="A153" s="10">
        <v>45334</v>
      </c>
      <c r="B153" t="s">
        <v>51</v>
      </c>
      <c r="C153" t="s">
        <v>15</v>
      </c>
      <c r="D153" t="s">
        <v>175</v>
      </c>
      <c r="E153" t="s">
        <v>32</v>
      </c>
      <c r="G153" t="s">
        <v>54</v>
      </c>
      <c r="H153" t="s">
        <v>28</v>
      </c>
      <c r="I153" t="s">
        <v>18</v>
      </c>
      <c r="J153">
        <v>0.1</v>
      </c>
      <c r="L153">
        <v>1.1000000000000001</v>
      </c>
      <c r="M153" t="s">
        <v>19</v>
      </c>
      <c r="P153" t="s">
        <v>54</v>
      </c>
      <c r="Q153" t="s">
        <v>176</v>
      </c>
      <c r="R153" t="s">
        <v>176</v>
      </c>
      <c r="S153" t="s">
        <v>19</v>
      </c>
    </row>
    <row r="154" spans="1:19" x14ac:dyDescent="0.3">
      <c r="A154" s="10">
        <v>45335</v>
      </c>
      <c r="B154" t="s">
        <v>51</v>
      </c>
      <c r="C154" t="s">
        <v>15</v>
      </c>
      <c r="D154" t="s">
        <v>177</v>
      </c>
      <c r="E154" t="s">
        <v>32</v>
      </c>
      <c r="G154" t="s">
        <v>20</v>
      </c>
      <c r="H154" t="s">
        <v>17</v>
      </c>
      <c r="I154" t="s">
        <v>18</v>
      </c>
      <c r="J154">
        <v>1</v>
      </c>
      <c r="L154">
        <v>3</v>
      </c>
      <c r="M154" t="s">
        <v>19</v>
      </c>
      <c r="P154" t="s">
        <v>20</v>
      </c>
      <c r="Q154" t="s">
        <v>178</v>
      </c>
      <c r="R154" t="s">
        <v>178</v>
      </c>
      <c r="S154" t="s">
        <v>19</v>
      </c>
    </row>
    <row r="155" spans="1:19" x14ac:dyDescent="0.3">
      <c r="A155" s="10">
        <v>45377</v>
      </c>
      <c r="B155" t="s">
        <v>51</v>
      </c>
      <c r="C155" t="s">
        <v>15</v>
      </c>
      <c r="D155" t="s">
        <v>177</v>
      </c>
      <c r="E155" t="s">
        <v>32</v>
      </c>
      <c r="G155" t="s">
        <v>20</v>
      </c>
      <c r="H155" t="s">
        <v>17</v>
      </c>
      <c r="I155" t="s">
        <v>18</v>
      </c>
      <c r="J155">
        <v>2</v>
      </c>
      <c r="L155">
        <v>3</v>
      </c>
      <c r="M155" t="s">
        <v>19</v>
      </c>
      <c r="N155" s="10"/>
      <c r="P155" t="s">
        <v>20</v>
      </c>
      <c r="Q155" t="s">
        <v>178</v>
      </c>
      <c r="R155" t="s">
        <v>178</v>
      </c>
      <c r="S155" t="s">
        <v>19</v>
      </c>
    </row>
    <row r="156" spans="1:19" x14ac:dyDescent="0.3">
      <c r="A156" s="10">
        <v>45335</v>
      </c>
      <c r="B156" t="s">
        <v>51</v>
      </c>
      <c r="C156" t="s">
        <v>15</v>
      </c>
      <c r="D156" t="s">
        <v>179</v>
      </c>
      <c r="E156" t="s">
        <v>32</v>
      </c>
      <c r="G156" t="s">
        <v>20</v>
      </c>
      <c r="H156" t="s">
        <v>17</v>
      </c>
      <c r="I156" t="s">
        <v>18</v>
      </c>
      <c r="J156">
        <v>1</v>
      </c>
      <c r="L156">
        <v>4.5999999999999996</v>
      </c>
      <c r="M156" t="s">
        <v>21</v>
      </c>
      <c r="N156" s="10">
        <v>45364</v>
      </c>
      <c r="O156" t="s">
        <v>22</v>
      </c>
      <c r="P156" t="s">
        <v>20</v>
      </c>
      <c r="Q156" t="s">
        <v>180</v>
      </c>
      <c r="R156" t="s">
        <v>180</v>
      </c>
      <c r="S156" t="s">
        <v>21</v>
      </c>
    </row>
    <row r="157" spans="1:19" x14ac:dyDescent="0.3">
      <c r="A157" s="10">
        <v>45363</v>
      </c>
      <c r="B157" t="s">
        <v>51</v>
      </c>
      <c r="C157" t="s">
        <v>15</v>
      </c>
      <c r="D157" t="s">
        <v>179</v>
      </c>
      <c r="E157" t="s">
        <v>32</v>
      </c>
      <c r="G157" t="s">
        <v>20</v>
      </c>
      <c r="H157" t="s">
        <v>17</v>
      </c>
      <c r="I157" t="s">
        <v>18</v>
      </c>
      <c r="J157">
        <v>2</v>
      </c>
      <c r="L157">
        <v>4.5999999999999996</v>
      </c>
      <c r="M157" t="s">
        <v>21</v>
      </c>
      <c r="N157" s="10">
        <v>45364</v>
      </c>
      <c r="O157" t="s">
        <v>22</v>
      </c>
      <c r="P157" t="s">
        <v>20</v>
      </c>
      <c r="Q157" t="s">
        <v>180</v>
      </c>
      <c r="R157" t="s">
        <v>180</v>
      </c>
      <c r="S157" t="s">
        <v>21</v>
      </c>
    </row>
    <row r="158" spans="1:19" x14ac:dyDescent="0.3">
      <c r="A158" s="10">
        <v>45356</v>
      </c>
      <c r="B158" t="s">
        <v>51</v>
      </c>
      <c r="C158" t="s">
        <v>15</v>
      </c>
      <c r="D158" t="s">
        <v>179</v>
      </c>
      <c r="E158" t="s">
        <v>32</v>
      </c>
      <c r="G158" t="s">
        <v>54</v>
      </c>
      <c r="H158" t="s">
        <v>28</v>
      </c>
      <c r="I158" t="s">
        <v>18</v>
      </c>
      <c r="J158">
        <v>0.1</v>
      </c>
      <c r="L158">
        <v>4.5999999999999996</v>
      </c>
      <c r="M158" t="s">
        <v>21</v>
      </c>
      <c r="N158" s="10">
        <v>45364</v>
      </c>
      <c r="O158" t="s">
        <v>22</v>
      </c>
      <c r="P158" t="s">
        <v>54</v>
      </c>
      <c r="Q158" t="s">
        <v>180</v>
      </c>
      <c r="R158" t="s">
        <v>180</v>
      </c>
      <c r="S158" t="s">
        <v>21</v>
      </c>
    </row>
    <row r="159" spans="1:19" x14ac:dyDescent="0.3">
      <c r="A159" s="10">
        <v>45328</v>
      </c>
      <c r="B159" t="s">
        <v>51</v>
      </c>
      <c r="C159" t="s">
        <v>15</v>
      </c>
      <c r="D159" t="s">
        <v>179</v>
      </c>
      <c r="E159" t="s">
        <v>32</v>
      </c>
      <c r="G159" t="s">
        <v>20</v>
      </c>
      <c r="H159" t="s">
        <v>17</v>
      </c>
      <c r="I159" t="s">
        <v>18</v>
      </c>
      <c r="J159">
        <v>1.5</v>
      </c>
      <c r="L159">
        <v>4.5999999999999996</v>
      </c>
      <c r="M159" t="s">
        <v>21</v>
      </c>
      <c r="N159" s="10">
        <v>45364</v>
      </c>
      <c r="O159" t="s">
        <v>22</v>
      </c>
      <c r="P159" t="s">
        <v>20</v>
      </c>
      <c r="Q159" t="s">
        <v>180</v>
      </c>
      <c r="R159" t="s">
        <v>180</v>
      </c>
      <c r="S159" t="s">
        <v>21</v>
      </c>
    </row>
    <row r="160" spans="1:19" x14ac:dyDescent="0.3">
      <c r="A160" s="10">
        <v>45328</v>
      </c>
      <c r="B160" t="s">
        <v>51</v>
      </c>
      <c r="C160" t="s">
        <v>15</v>
      </c>
      <c r="D160" t="s">
        <v>181</v>
      </c>
      <c r="E160" t="s">
        <v>32</v>
      </c>
      <c r="G160" t="s">
        <v>20</v>
      </c>
      <c r="H160" t="s">
        <v>17</v>
      </c>
      <c r="I160" t="s">
        <v>18</v>
      </c>
      <c r="J160">
        <v>1.5</v>
      </c>
      <c r="L160">
        <v>3.5</v>
      </c>
      <c r="M160" t="s">
        <v>21</v>
      </c>
      <c r="N160" s="10">
        <v>45349</v>
      </c>
      <c r="O160" t="s">
        <v>22</v>
      </c>
      <c r="P160" t="s">
        <v>20</v>
      </c>
      <c r="R160" t="s">
        <v>182</v>
      </c>
      <c r="S160" t="s">
        <v>21</v>
      </c>
    </row>
    <row r="161" spans="1:19" x14ac:dyDescent="0.3">
      <c r="A161" s="10">
        <v>45349</v>
      </c>
      <c r="B161" t="s">
        <v>51</v>
      </c>
      <c r="C161" t="s">
        <v>15</v>
      </c>
      <c r="D161" t="s">
        <v>181</v>
      </c>
      <c r="E161" t="s">
        <v>32</v>
      </c>
      <c r="G161" t="s">
        <v>20</v>
      </c>
      <c r="H161" t="s">
        <v>17</v>
      </c>
      <c r="I161" t="s">
        <v>18</v>
      </c>
      <c r="J161">
        <v>2</v>
      </c>
      <c r="L161">
        <v>3.5</v>
      </c>
      <c r="M161" t="s">
        <v>21</v>
      </c>
      <c r="N161" s="10">
        <v>45349</v>
      </c>
      <c r="O161" t="s">
        <v>22</v>
      </c>
      <c r="P161" t="s">
        <v>20</v>
      </c>
      <c r="R161" t="s">
        <v>182</v>
      </c>
      <c r="S161" t="s">
        <v>21</v>
      </c>
    </row>
    <row r="162" spans="1:19" x14ac:dyDescent="0.3">
      <c r="A162" s="10">
        <v>45379</v>
      </c>
      <c r="B162" t="s">
        <v>51</v>
      </c>
      <c r="C162" t="s">
        <v>15</v>
      </c>
      <c r="D162" t="s">
        <v>246</v>
      </c>
      <c r="E162" t="s">
        <v>32</v>
      </c>
      <c r="G162" t="s">
        <v>20</v>
      </c>
      <c r="H162" t="s">
        <v>17</v>
      </c>
      <c r="I162" t="s">
        <v>18</v>
      </c>
      <c r="J162">
        <v>0.5</v>
      </c>
      <c r="L162">
        <v>0.5</v>
      </c>
      <c r="M162" t="s">
        <v>19</v>
      </c>
      <c r="N162" s="10"/>
      <c r="P162" t="s">
        <v>20</v>
      </c>
      <c r="R162" t="s">
        <v>247</v>
      </c>
      <c r="S162" t="s">
        <v>19</v>
      </c>
    </row>
    <row r="163" spans="1:19" x14ac:dyDescent="0.3">
      <c r="A163" s="10">
        <v>45328</v>
      </c>
      <c r="B163" t="s">
        <v>51</v>
      </c>
      <c r="C163" t="s">
        <v>15</v>
      </c>
      <c r="D163" t="s">
        <v>76</v>
      </c>
      <c r="E163" t="s">
        <v>34</v>
      </c>
      <c r="G163" t="s">
        <v>20</v>
      </c>
      <c r="H163" t="s">
        <v>17</v>
      </c>
      <c r="I163" t="s">
        <v>18</v>
      </c>
      <c r="J163">
        <v>1.5</v>
      </c>
      <c r="L163">
        <v>5.8</v>
      </c>
      <c r="M163" t="s">
        <v>21</v>
      </c>
      <c r="N163" s="10">
        <v>45349</v>
      </c>
      <c r="O163" t="s">
        <v>22</v>
      </c>
      <c r="P163" t="s">
        <v>20</v>
      </c>
      <c r="Q163" t="s">
        <v>183</v>
      </c>
      <c r="R163" t="s">
        <v>183</v>
      </c>
      <c r="S163" t="s">
        <v>21</v>
      </c>
    </row>
    <row r="164" spans="1:19" x14ac:dyDescent="0.3">
      <c r="A164" s="10">
        <v>45334</v>
      </c>
      <c r="B164" t="s">
        <v>51</v>
      </c>
      <c r="C164" t="s">
        <v>15</v>
      </c>
      <c r="D164" t="s">
        <v>76</v>
      </c>
      <c r="E164" t="s">
        <v>34</v>
      </c>
      <c r="G164" t="s">
        <v>54</v>
      </c>
      <c r="H164" t="s">
        <v>28</v>
      </c>
      <c r="I164" t="s">
        <v>18</v>
      </c>
      <c r="J164">
        <v>0.2</v>
      </c>
      <c r="L164">
        <v>5.8</v>
      </c>
      <c r="M164" t="s">
        <v>21</v>
      </c>
      <c r="N164" s="10">
        <v>45349</v>
      </c>
      <c r="O164" t="s">
        <v>22</v>
      </c>
      <c r="P164" t="s">
        <v>54</v>
      </c>
      <c r="Q164" t="s">
        <v>183</v>
      </c>
      <c r="R164" t="s">
        <v>183</v>
      </c>
      <c r="S164" t="s">
        <v>21</v>
      </c>
    </row>
    <row r="165" spans="1:19" x14ac:dyDescent="0.3">
      <c r="A165" s="10">
        <v>45349</v>
      </c>
      <c r="B165" t="s">
        <v>51</v>
      </c>
      <c r="C165" t="s">
        <v>15</v>
      </c>
      <c r="D165" t="s">
        <v>76</v>
      </c>
      <c r="E165" t="s">
        <v>34</v>
      </c>
      <c r="G165" t="s">
        <v>20</v>
      </c>
      <c r="H165" t="s">
        <v>17</v>
      </c>
      <c r="I165" t="s">
        <v>18</v>
      </c>
      <c r="J165">
        <v>2</v>
      </c>
      <c r="L165">
        <v>5.8</v>
      </c>
      <c r="M165" t="s">
        <v>21</v>
      </c>
      <c r="N165" s="10">
        <v>45349</v>
      </c>
      <c r="O165" t="s">
        <v>22</v>
      </c>
      <c r="P165" t="s">
        <v>20</v>
      </c>
      <c r="Q165" t="s">
        <v>183</v>
      </c>
      <c r="R165" t="s">
        <v>183</v>
      </c>
      <c r="S165" t="s">
        <v>21</v>
      </c>
    </row>
    <row r="166" spans="1:19" x14ac:dyDescent="0.3">
      <c r="A166" s="10">
        <v>45334</v>
      </c>
      <c r="B166" t="s">
        <v>51</v>
      </c>
      <c r="C166" t="s">
        <v>15</v>
      </c>
      <c r="D166" t="s">
        <v>76</v>
      </c>
      <c r="E166" t="s">
        <v>34</v>
      </c>
      <c r="G166" t="s">
        <v>54</v>
      </c>
      <c r="H166" t="s">
        <v>28</v>
      </c>
      <c r="I166" t="s">
        <v>18</v>
      </c>
      <c r="J166">
        <v>0.1</v>
      </c>
      <c r="L166">
        <v>5.8</v>
      </c>
      <c r="M166" t="s">
        <v>21</v>
      </c>
      <c r="N166" s="10">
        <v>45349</v>
      </c>
      <c r="O166" t="s">
        <v>22</v>
      </c>
      <c r="P166" t="s">
        <v>54</v>
      </c>
      <c r="Q166" t="s">
        <v>183</v>
      </c>
      <c r="R166" t="s">
        <v>183</v>
      </c>
      <c r="S166" t="s">
        <v>21</v>
      </c>
    </row>
    <row r="167" spans="1:19" x14ac:dyDescent="0.3">
      <c r="A167" s="10">
        <v>45342</v>
      </c>
      <c r="B167" t="s">
        <v>51</v>
      </c>
      <c r="C167" t="s">
        <v>15</v>
      </c>
      <c r="D167" t="s">
        <v>77</v>
      </c>
      <c r="E167" t="s">
        <v>34</v>
      </c>
      <c r="G167" t="s">
        <v>20</v>
      </c>
      <c r="H167" t="s">
        <v>17</v>
      </c>
      <c r="I167" t="s">
        <v>18</v>
      </c>
      <c r="J167">
        <v>1.5</v>
      </c>
      <c r="L167">
        <v>2.5</v>
      </c>
      <c r="M167" t="s">
        <v>19</v>
      </c>
      <c r="P167" t="s">
        <v>20</v>
      </c>
      <c r="Q167" t="s">
        <v>184</v>
      </c>
      <c r="R167" t="s">
        <v>184</v>
      </c>
      <c r="S167" t="s">
        <v>19</v>
      </c>
    </row>
    <row r="168" spans="1:19" x14ac:dyDescent="0.3">
      <c r="A168" s="10">
        <v>45328</v>
      </c>
      <c r="B168" t="s">
        <v>51</v>
      </c>
      <c r="C168" t="s">
        <v>15</v>
      </c>
      <c r="D168" t="s">
        <v>78</v>
      </c>
      <c r="E168" t="s">
        <v>34</v>
      </c>
      <c r="G168" t="s">
        <v>20</v>
      </c>
      <c r="H168" t="s">
        <v>17</v>
      </c>
      <c r="I168" t="s">
        <v>18</v>
      </c>
      <c r="J168">
        <v>1.5</v>
      </c>
      <c r="L168">
        <v>4</v>
      </c>
      <c r="M168" t="s">
        <v>19</v>
      </c>
      <c r="P168" t="s">
        <v>20</v>
      </c>
      <c r="R168" t="s">
        <v>185</v>
      </c>
      <c r="S168" t="s">
        <v>19</v>
      </c>
    </row>
    <row r="169" spans="1:19" x14ac:dyDescent="0.3">
      <c r="A169" s="10">
        <v>45342</v>
      </c>
      <c r="B169" t="s">
        <v>51</v>
      </c>
      <c r="C169" t="s">
        <v>15</v>
      </c>
      <c r="D169" t="s">
        <v>79</v>
      </c>
      <c r="E169" t="s">
        <v>34</v>
      </c>
      <c r="G169" t="s">
        <v>20</v>
      </c>
      <c r="H169" t="s">
        <v>17</v>
      </c>
      <c r="I169" t="s">
        <v>18</v>
      </c>
      <c r="J169">
        <v>1.5</v>
      </c>
      <c r="L169">
        <v>5</v>
      </c>
      <c r="M169" t="s">
        <v>21</v>
      </c>
      <c r="N169" s="10">
        <v>45377</v>
      </c>
      <c r="O169" t="s">
        <v>22</v>
      </c>
      <c r="P169" t="s">
        <v>20</v>
      </c>
      <c r="Q169" t="s">
        <v>186</v>
      </c>
      <c r="R169" t="s">
        <v>186</v>
      </c>
      <c r="S169" t="s">
        <v>21</v>
      </c>
    </row>
    <row r="170" spans="1:19" x14ac:dyDescent="0.3">
      <c r="A170" s="10">
        <v>45377</v>
      </c>
      <c r="B170" t="s">
        <v>51</v>
      </c>
      <c r="C170" t="s">
        <v>15</v>
      </c>
      <c r="D170" t="s">
        <v>79</v>
      </c>
      <c r="E170" t="s">
        <v>34</v>
      </c>
      <c r="G170" t="s">
        <v>20</v>
      </c>
      <c r="H170" t="s">
        <v>17</v>
      </c>
      <c r="I170" t="s">
        <v>18</v>
      </c>
      <c r="J170">
        <v>2</v>
      </c>
      <c r="L170">
        <v>5</v>
      </c>
      <c r="M170" t="s">
        <v>21</v>
      </c>
      <c r="N170" s="10">
        <v>45377</v>
      </c>
      <c r="O170" t="s">
        <v>22</v>
      </c>
      <c r="P170" t="s">
        <v>20</v>
      </c>
      <c r="Q170" t="s">
        <v>186</v>
      </c>
      <c r="R170" t="s">
        <v>186</v>
      </c>
      <c r="S170" t="s">
        <v>21</v>
      </c>
    </row>
    <row r="171" spans="1:19" x14ac:dyDescent="0.3">
      <c r="A171" s="10">
        <v>45337</v>
      </c>
      <c r="B171" t="s">
        <v>51</v>
      </c>
      <c r="C171" t="s">
        <v>15</v>
      </c>
      <c r="D171" t="s">
        <v>80</v>
      </c>
      <c r="E171" t="s">
        <v>34</v>
      </c>
      <c r="G171" t="s">
        <v>54</v>
      </c>
      <c r="H171" t="s">
        <v>28</v>
      </c>
      <c r="I171" t="s">
        <v>18</v>
      </c>
      <c r="J171">
        <v>0.1</v>
      </c>
      <c r="L171">
        <v>2.2000000000000002</v>
      </c>
      <c r="M171" t="s">
        <v>19</v>
      </c>
      <c r="N171" s="10"/>
      <c r="P171" t="s">
        <v>54</v>
      </c>
      <c r="Q171" t="s">
        <v>187</v>
      </c>
      <c r="R171" t="s">
        <v>188</v>
      </c>
      <c r="S171" t="s">
        <v>19</v>
      </c>
    </row>
    <row r="172" spans="1:19" x14ac:dyDescent="0.3">
      <c r="A172" s="10">
        <v>45320</v>
      </c>
      <c r="B172" t="s">
        <v>51</v>
      </c>
      <c r="C172" t="s">
        <v>15</v>
      </c>
      <c r="D172" t="s">
        <v>80</v>
      </c>
      <c r="E172" t="s">
        <v>34</v>
      </c>
      <c r="G172" t="s">
        <v>54</v>
      </c>
      <c r="H172" t="s">
        <v>28</v>
      </c>
      <c r="I172" t="s">
        <v>18</v>
      </c>
      <c r="J172">
        <v>0.1</v>
      </c>
      <c r="L172">
        <v>2.2000000000000002</v>
      </c>
      <c r="M172" t="s">
        <v>19</v>
      </c>
      <c r="P172" t="s">
        <v>54</v>
      </c>
      <c r="Q172" t="s">
        <v>187</v>
      </c>
      <c r="R172" t="s">
        <v>188</v>
      </c>
      <c r="S172" t="s">
        <v>19</v>
      </c>
    </row>
    <row r="173" spans="1:19" x14ac:dyDescent="0.3">
      <c r="A173" s="10">
        <v>45363</v>
      </c>
      <c r="B173" t="s">
        <v>51</v>
      </c>
      <c r="C173" t="s">
        <v>15</v>
      </c>
      <c r="D173" t="s">
        <v>233</v>
      </c>
      <c r="E173" t="s">
        <v>34</v>
      </c>
      <c r="G173" t="s">
        <v>20</v>
      </c>
      <c r="H173" t="s">
        <v>17</v>
      </c>
      <c r="I173" t="s">
        <v>18</v>
      </c>
      <c r="J173">
        <v>2</v>
      </c>
      <c r="L173">
        <v>2</v>
      </c>
      <c r="M173" t="s">
        <v>19</v>
      </c>
      <c r="N173" s="10"/>
      <c r="P173" t="s">
        <v>20</v>
      </c>
      <c r="R173" t="s">
        <v>234</v>
      </c>
      <c r="S173" t="s">
        <v>19</v>
      </c>
    </row>
    <row r="174" spans="1:19" x14ac:dyDescent="0.3">
      <c r="A174" s="10">
        <v>45328</v>
      </c>
      <c r="B174" t="s">
        <v>51</v>
      </c>
      <c r="C174" t="s">
        <v>15</v>
      </c>
      <c r="D174" t="s">
        <v>81</v>
      </c>
      <c r="E174" t="s">
        <v>34</v>
      </c>
      <c r="G174" t="s">
        <v>20</v>
      </c>
      <c r="H174" t="s">
        <v>17</v>
      </c>
      <c r="I174" t="s">
        <v>18</v>
      </c>
      <c r="J174">
        <v>1</v>
      </c>
      <c r="L174">
        <v>3.5</v>
      </c>
      <c r="M174" t="s">
        <v>19</v>
      </c>
      <c r="N174" s="10"/>
      <c r="P174" t="s">
        <v>20</v>
      </c>
      <c r="R174" t="s">
        <v>189</v>
      </c>
      <c r="S174" t="s">
        <v>19</v>
      </c>
    </row>
    <row r="175" spans="1:19" x14ac:dyDescent="0.3">
      <c r="A175" s="10">
        <v>45321</v>
      </c>
      <c r="B175" t="s">
        <v>51</v>
      </c>
      <c r="C175" t="s">
        <v>15</v>
      </c>
      <c r="D175" t="s">
        <v>81</v>
      </c>
      <c r="E175" t="s">
        <v>34</v>
      </c>
      <c r="G175" t="s">
        <v>20</v>
      </c>
      <c r="H175" t="s">
        <v>17</v>
      </c>
      <c r="I175" t="s">
        <v>18</v>
      </c>
      <c r="J175">
        <v>1.5</v>
      </c>
      <c r="L175">
        <v>3.5</v>
      </c>
      <c r="M175" t="s">
        <v>19</v>
      </c>
      <c r="N175" s="10"/>
      <c r="P175" t="s">
        <v>20</v>
      </c>
      <c r="R175" t="s">
        <v>189</v>
      </c>
      <c r="S175" t="s">
        <v>19</v>
      </c>
    </row>
    <row r="176" spans="1:19" x14ac:dyDescent="0.3">
      <c r="A176" s="10">
        <v>45342</v>
      </c>
      <c r="B176" t="s">
        <v>51</v>
      </c>
      <c r="C176" t="s">
        <v>15</v>
      </c>
      <c r="D176" t="s">
        <v>82</v>
      </c>
      <c r="E176" t="s">
        <v>34</v>
      </c>
      <c r="G176" t="s">
        <v>20</v>
      </c>
      <c r="H176" t="s">
        <v>17</v>
      </c>
      <c r="I176" t="s">
        <v>18</v>
      </c>
      <c r="J176">
        <v>1.5</v>
      </c>
      <c r="L176">
        <v>2.5</v>
      </c>
      <c r="M176" t="s">
        <v>19</v>
      </c>
      <c r="N176" s="10"/>
      <c r="P176" t="s">
        <v>20</v>
      </c>
      <c r="S176" t="s">
        <v>19</v>
      </c>
    </row>
    <row r="177" spans="1:19" x14ac:dyDescent="0.3">
      <c r="A177" s="10">
        <v>45342</v>
      </c>
      <c r="B177" t="s">
        <v>51</v>
      </c>
      <c r="C177" t="s">
        <v>15</v>
      </c>
      <c r="D177" t="s">
        <v>83</v>
      </c>
      <c r="E177" t="s">
        <v>34</v>
      </c>
      <c r="G177" t="s">
        <v>20</v>
      </c>
      <c r="H177" t="s">
        <v>17</v>
      </c>
      <c r="I177" t="s">
        <v>18</v>
      </c>
      <c r="J177">
        <v>1.5</v>
      </c>
      <c r="L177">
        <v>2.6</v>
      </c>
      <c r="M177" t="s">
        <v>21</v>
      </c>
      <c r="N177" s="10">
        <v>45342</v>
      </c>
      <c r="O177" t="s">
        <v>22</v>
      </c>
      <c r="P177" t="s">
        <v>20</v>
      </c>
      <c r="Q177" t="s">
        <v>190</v>
      </c>
      <c r="R177" t="s">
        <v>191</v>
      </c>
      <c r="S177" t="s">
        <v>21</v>
      </c>
    </row>
    <row r="178" spans="1:19" x14ac:dyDescent="0.3">
      <c r="A178" s="10">
        <v>45377</v>
      </c>
      <c r="B178" t="s">
        <v>51</v>
      </c>
      <c r="C178" t="s">
        <v>15</v>
      </c>
      <c r="D178" t="s">
        <v>192</v>
      </c>
      <c r="E178" t="s">
        <v>34</v>
      </c>
      <c r="G178" t="s">
        <v>20</v>
      </c>
      <c r="H178" t="s">
        <v>17</v>
      </c>
      <c r="I178" t="s">
        <v>18</v>
      </c>
      <c r="J178">
        <v>2</v>
      </c>
      <c r="L178">
        <v>4.5</v>
      </c>
      <c r="M178" t="s">
        <v>19</v>
      </c>
      <c r="N178" s="10"/>
      <c r="P178" t="s">
        <v>20</v>
      </c>
      <c r="Q178" t="s">
        <v>193</v>
      </c>
      <c r="R178" t="s">
        <v>193</v>
      </c>
      <c r="S178" t="s">
        <v>19</v>
      </c>
    </row>
    <row r="179" spans="1:19" x14ac:dyDescent="0.3">
      <c r="A179" s="10">
        <v>45342</v>
      </c>
      <c r="B179" t="s">
        <v>51</v>
      </c>
      <c r="C179" t="s">
        <v>15</v>
      </c>
      <c r="D179" t="s">
        <v>192</v>
      </c>
      <c r="E179" t="s">
        <v>34</v>
      </c>
      <c r="G179" t="s">
        <v>20</v>
      </c>
      <c r="H179" t="s">
        <v>17</v>
      </c>
      <c r="I179" t="s">
        <v>18</v>
      </c>
      <c r="J179">
        <v>1.5</v>
      </c>
      <c r="L179">
        <v>4.5</v>
      </c>
      <c r="M179" t="s">
        <v>19</v>
      </c>
      <c r="N179" s="10"/>
      <c r="P179" t="s">
        <v>20</v>
      </c>
      <c r="Q179" t="s">
        <v>193</v>
      </c>
      <c r="R179" t="s">
        <v>193</v>
      </c>
      <c r="S179" t="s">
        <v>19</v>
      </c>
    </row>
    <row r="180" spans="1:19" x14ac:dyDescent="0.3">
      <c r="A180" s="10">
        <v>45379</v>
      </c>
      <c r="B180" t="s">
        <v>51</v>
      </c>
      <c r="C180" t="s">
        <v>15</v>
      </c>
      <c r="D180" t="s">
        <v>192</v>
      </c>
      <c r="E180" t="s">
        <v>34</v>
      </c>
      <c r="G180" t="s">
        <v>20</v>
      </c>
      <c r="H180" t="s">
        <v>17</v>
      </c>
      <c r="I180" t="s">
        <v>18</v>
      </c>
      <c r="J180">
        <v>1</v>
      </c>
      <c r="L180">
        <v>4.5</v>
      </c>
      <c r="M180" t="s">
        <v>19</v>
      </c>
      <c r="N180" s="10"/>
      <c r="P180" t="s">
        <v>20</v>
      </c>
      <c r="Q180" t="s">
        <v>193</v>
      </c>
      <c r="R180" t="s">
        <v>193</v>
      </c>
      <c r="S180" t="s">
        <v>19</v>
      </c>
    </row>
    <row r="181" spans="1:19" x14ac:dyDescent="0.3">
      <c r="A181" s="10">
        <v>45327</v>
      </c>
      <c r="B181" t="s">
        <v>51</v>
      </c>
      <c r="C181" t="s">
        <v>15</v>
      </c>
      <c r="D181" t="s">
        <v>84</v>
      </c>
      <c r="E181" t="s">
        <v>34</v>
      </c>
      <c r="G181" t="s">
        <v>54</v>
      </c>
      <c r="H181" t="s">
        <v>28</v>
      </c>
      <c r="I181" t="s">
        <v>18</v>
      </c>
      <c r="J181">
        <v>0.5</v>
      </c>
      <c r="L181">
        <v>3.5</v>
      </c>
      <c r="M181" t="s">
        <v>19</v>
      </c>
      <c r="N181" s="10"/>
      <c r="P181" t="s">
        <v>54</v>
      </c>
      <c r="Q181" t="s">
        <v>194</v>
      </c>
      <c r="R181" t="s">
        <v>194</v>
      </c>
      <c r="S181" t="s">
        <v>19</v>
      </c>
    </row>
    <row r="182" spans="1:19" x14ac:dyDescent="0.3">
      <c r="A182" s="10">
        <v>45342</v>
      </c>
      <c r="B182" t="s">
        <v>51</v>
      </c>
      <c r="C182" t="s">
        <v>15</v>
      </c>
      <c r="D182" t="s">
        <v>84</v>
      </c>
      <c r="E182" t="s">
        <v>34</v>
      </c>
      <c r="G182" t="s">
        <v>20</v>
      </c>
      <c r="H182" t="s">
        <v>17</v>
      </c>
      <c r="I182" t="s">
        <v>18</v>
      </c>
      <c r="J182">
        <v>1.5</v>
      </c>
      <c r="L182">
        <v>3.5</v>
      </c>
      <c r="M182" t="s">
        <v>19</v>
      </c>
      <c r="N182" s="10"/>
      <c r="P182" t="s">
        <v>20</v>
      </c>
      <c r="Q182" t="s">
        <v>194</v>
      </c>
      <c r="R182" t="s">
        <v>194</v>
      </c>
      <c r="S182" t="s">
        <v>19</v>
      </c>
    </row>
    <row r="183" spans="1:19" x14ac:dyDescent="0.3">
      <c r="A183" s="10">
        <v>45314</v>
      </c>
      <c r="B183" t="s">
        <v>51</v>
      </c>
      <c r="C183" t="s">
        <v>15</v>
      </c>
      <c r="D183" t="s">
        <v>195</v>
      </c>
      <c r="E183" t="s">
        <v>34</v>
      </c>
      <c r="G183" t="s">
        <v>20</v>
      </c>
      <c r="H183" t="s">
        <v>17</v>
      </c>
      <c r="I183" t="s">
        <v>18</v>
      </c>
      <c r="J183">
        <v>1.5</v>
      </c>
      <c r="L183">
        <v>1.5</v>
      </c>
      <c r="M183" t="s">
        <v>21</v>
      </c>
      <c r="N183" s="10">
        <v>45314</v>
      </c>
      <c r="O183" t="s">
        <v>65</v>
      </c>
      <c r="P183" t="s">
        <v>20</v>
      </c>
      <c r="S183" t="s">
        <v>21</v>
      </c>
    </row>
    <row r="184" spans="1:19" x14ac:dyDescent="0.3">
      <c r="A184" s="10">
        <v>45377</v>
      </c>
      <c r="B184" t="s">
        <v>51</v>
      </c>
      <c r="C184" t="s">
        <v>15</v>
      </c>
      <c r="D184" t="s">
        <v>248</v>
      </c>
      <c r="E184" t="s">
        <v>34</v>
      </c>
      <c r="G184" t="s">
        <v>20</v>
      </c>
      <c r="H184" t="s">
        <v>17</v>
      </c>
      <c r="I184" t="s">
        <v>18</v>
      </c>
      <c r="J184">
        <v>2</v>
      </c>
      <c r="L184">
        <v>2</v>
      </c>
      <c r="M184" t="s">
        <v>19</v>
      </c>
      <c r="N184" s="10"/>
      <c r="P184" t="s">
        <v>20</v>
      </c>
      <c r="R184" t="s">
        <v>249</v>
      </c>
      <c r="S184" t="s">
        <v>19</v>
      </c>
    </row>
    <row r="185" spans="1:19" x14ac:dyDescent="0.3">
      <c r="A185" s="10">
        <v>45377</v>
      </c>
      <c r="B185" t="s">
        <v>51</v>
      </c>
      <c r="C185" t="s">
        <v>15</v>
      </c>
      <c r="D185" t="s">
        <v>250</v>
      </c>
      <c r="E185" t="s">
        <v>34</v>
      </c>
      <c r="G185" t="s">
        <v>20</v>
      </c>
      <c r="H185" t="s">
        <v>17</v>
      </c>
      <c r="I185" t="s">
        <v>18</v>
      </c>
      <c r="J185">
        <v>2</v>
      </c>
      <c r="L185">
        <v>2</v>
      </c>
      <c r="M185" t="s">
        <v>19</v>
      </c>
      <c r="P185" t="s">
        <v>20</v>
      </c>
      <c r="R185" t="s">
        <v>251</v>
      </c>
      <c r="S185" t="s">
        <v>19</v>
      </c>
    </row>
    <row r="186" spans="1:19" x14ac:dyDescent="0.3">
      <c r="A186" s="10">
        <v>45377</v>
      </c>
      <c r="B186" t="s">
        <v>51</v>
      </c>
      <c r="C186" t="s">
        <v>15</v>
      </c>
      <c r="D186" t="s">
        <v>252</v>
      </c>
      <c r="E186" t="s">
        <v>34</v>
      </c>
      <c r="G186" t="s">
        <v>20</v>
      </c>
      <c r="H186" t="s">
        <v>17</v>
      </c>
      <c r="I186" t="s">
        <v>18</v>
      </c>
      <c r="J186">
        <v>2</v>
      </c>
      <c r="L186">
        <v>2</v>
      </c>
      <c r="M186" t="s">
        <v>19</v>
      </c>
      <c r="P186" t="s">
        <v>20</v>
      </c>
      <c r="R186" t="s">
        <v>253</v>
      </c>
      <c r="S186" t="s">
        <v>19</v>
      </c>
    </row>
    <row r="187" spans="1:19" x14ac:dyDescent="0.3">
      <c r="A187" s="10">
        <v>45370</v>
      </c>
      <c r="B187" t="s">
        <v>51</v>
      </c>
      <c r="C187" t="s">
        <v>15</v>
      </c>
      <c r="D187" t="s">
        <v>254</v>
      </c>
      <c r="E187" t="s">
        <v>34</v>
      </c>
      <c r="G187" t="s">
        <v>20</v>
      </c>
      <c r="H187" t="s">
        <v>17</v>
      </c>
      <c r="I187" t="s">
        <v>18</v>
      </c>
      <c r="J187">
        <v>2</v>
      </c>
      <c r="L187">
        <v>2</v>
      </c>
      <c r="M187" t="s">
        <v>19</v>
      </c>
      <c r="P187" t="s">
        <v>20</v>
      </c>
      <c r="R187" t="s">
        <v>255</v>
      </c>
      <c r="S187" t="s">
        <v>19</v>
      </c>
    </row>
    <row r="188" spans="1:19" x14ac:dyDescent="0.3">
      <c r="A188" s="10">
        <v>45365</v>
      </c>
      <c r="B188" t="s">
        <v>51</v>
      </c>
      <c r="C188" t="s">
        <v>15</v>
      </c>
      <c r="D188" t="s">
        <v>235</v>
      </c>
      <c r="E188" t="s">
        <v>39</v>
      </c>
      <c r="G188" t="s">
        <v>20</v>
      </c>
      <c r="H188" t="s">
        <v>17</v>
      </c>
      <c r="I188" t="s">
        <v>18</v>
      </c>
      <c r="J188">
        <v>2</v>
      </c>
      <c r="L188">
        <v>3.4</v>
      </c>
      <c r="M188" t="s">
        <v>19</v>
      </c>
      <c r="P188" t="s">
        <v>20</v>
      </c>
      <c r="R188" t="s">
        <v>236</v>
      </c>
      <c r="S188" t="s">
        <v>19</v>
      </c>
    </row>
    <row r="189" spans="1:19" x14ac:dyDescent="0.3">
      <c r="A189" s="10">
        <v>45365</v>
      </c>
      <c r="B189" t="s">
        <v>51</v>
      </c>
      <c r="C189" t="s">
        <v>15</v>
      </c>
      <c r="D189" t="s">
        <v>237</v>
      </c>
      <c r="E189" t="s">
        <v>39</v>
      </c>
      <c r="G189" t="s">
        <v>20</v>
      </c>
      <c r="H189" t="s">
        <v>17</v>
      </c>
      <c r="I189" t="s">
        <v>18</v>
      </c>
      <c r="J189">
        <v>2</v>
      </c>
      <c r="L189">
        <v>2</v>
      </c>
      <c r="M189" t="s">
        <v>21</v>
      </c>
      <c r="N189" s="10">
        <v>45366</v>
      </c>
      <c r="O189" t="s">
        <v>53</v>
      </c>
      <c r="P189" t="s">
        <v>20</v>
      </c>
      <c r="R189" t="s">
        <v>238</v>
      </c>
      <c r="S189" t="s">
        <v>21</v>
      </c>
    </row>
    <row r="190" spans="1:19" x14ac:dyDescent="0.3">
      <c r="A190" s="10">
        <v>45379</v>
      </c>
      <c r="B190" t="s">
        <v>51</v>
      </c>
      <c r="C190" t="s">
        <v>15</v>
      </c>
      <c r="D190" t="s">
        <v>239</v>
      </c>
      <c r="E190" t="s">
        <v>39</v>
      </c>
      <c r="G190" t="s">
        <v>20</v>
      </c>
      <c r="H190" t="s">
        <v>17</v>
      </c>
      <c r="I190" t="s">
        <v>18</v>
      </c>
      <c r="J190">
        <v>2.5</v>
      </c>
      <c r="L190">
        <v>2.6</v>
      </c>
      <c r="M190" t="s">
        <v>19</v>
      </c>
      <c r="P190" t="s">
        <v>20</v>
      </c>
      <c r="R190" t="s">
        <v>240</v>
      </c>
      <c r="S190" t="s">
        <v>19</v>
      </c>
    </row>
    <row r="191" spans="1:19" x14ac:dyDescent="0.3">
      <c r="A191" s="10">
        <v>45370</v>
      </c>
      <c r="B191" t="s">
        <v>51</v>
      </c>
      <c r="C191" t="s">
        <v>15</v>
      </c>
      <c r="D191" t="s">
        <v>239</v>
      </c>
      <c r="E191" t="s">
        <v>39</v>
      </c>
      <c r="G191" t="s">
        <v>54</v>
      </c>
      <c r="H191" t="s">
        <v>28</v>
      </c>
      <c r="I191" t="s">
        <v>18</v>
      </c>
      <c r="J191">
        <v>0.1</v>
      </c>
      <c r="L191">
        <v>2.6</v>
      </c>
      <c r="M191" t="s">
        <v>19</v>
      </c>
      <c r="P191" t="s">
        <v>54</v>
      </c>
      <c r="R191" t="s">
        <v>240</v>
      </c>
      <c r="S191" t="s">
        <v>19</v>
      </c>
    </row>
    <row r="192" spans="1:19" x14ac:dyDescent="0.3">
      <c r="A192" s="10"/>
    </row>
    <row r="193" spans="1:1" x14ac:dyDescent="0.3">
      <c r="A193" s="10"/>
    </row>
    <row r="194" spans="1:1" x14ac:dyDescent="0.3">
      <c r="A194" s="10"/>
    </row>
    <row r="195" spans="1:1" x14ac:dyDescent="0.3">
      <c r="A195" s="10"/>
    </row>
    <row r="196" spans="1:1" x14ac:dyDescent="0.3">
      <c r="A196" s="10"/>
    </row>
    <row r="197" spans="1:1" x14ac:dyDescent="0.3">
      <c r="A197" s="10"/>
    </row>
    <row r="198" spans="1:1" x14ac:dyDescent="0.3">
      <c r="A198" s="10"/>
    </row>
    <row r="199" spans="1:1" x14ac:dyDescent="0.3">
      <c r="A199" s="10"/>
    </row>
    <row r="200" spans="1:1" x14ac:dyDescent="0.3">
      <c r="A200" s="10"/>
    </row>
    <row r="201" spans="1:1" x14ac:dyDescent="0.3">
      <c r="A201" s="10"/>
    </row>
    <row r="202" spans="1:1" x14ac:dyDescent="0.3">
      <c r="A202" s="10"/>
    </row>
    <row r="203" spans="1:1" x14ac:dyDescent="0.3">
      <c r="A203" s="10"/>
    </row>
    <row r="204" spans="1:1" x14ac:dyDescent="0.3">
      <c r="A204" s="10"/>
    </row>
    <row r="205" spans="1:1" x14ac:dyDescent="0.3">
      <c r="A205" s="10"/>
    </row>
    <row r="206" spans="1:1" x14ac:dyDescent="0.3">
      <c r="A206" s="10"/>
    </row>
    <row r="207" spans="1:1" x14ac:dyDescent="0.3">
      <c r="A207" s="10"/>
    </row>
    <row r="208" spans="1:1" x14ac:dyDescent="0.3">
      <c r="A208" s="10"/>
    </row>
    <row r="209" spans="1:14" x14ac:dyDescent="0.3">
      <c r="A209" s="10"/>
    </row>
    <row r="210" spans="1:14" x14ac:dyDescent="0.3">
      <c r="A210" s="10"/>
    </row>
    <row r="211" spans="1:14" x14ac:dyDescent="0.3">
      <c r="A211" s="10"/>
    </row>
    <row r="212" spans="1:14" x14ac:dyDescent="0.3">
      <c r="A212" s="10"/>
    </row>
    <row r="213" spans="1:14" x14ac:dyDescent="0.3">
      <c r="A213" s="10"/>
    </row>
    <row r="214" spans="1:14" x14ac:dyDescent="0.3">
      <c r="A214" s="10"/>
    </row>
    <row r="215" spans="1:14" x14ac:dyDescent="0.3">
      <c r="A215" s="10"/>
    </row>
    <row r="216" spans="1:14" x14ac:dyDescent="0.3">
      <c r="A216" s="10"/>
    </row>
    <row r="217" spans="1:14" x14ac:dyDescent="0.3">
      <c r="A217" s="10"/>
    </row>
    <row r="218" spans="1:14" x14ac:dyDescent="0.3">
      <c r="A218" s="10"/>
    </row>
    <row r="219" spans="1:14" x14ac:dyDescent="0.3">
      <c r="A219" s="10"/>
    </row>
    <row r="220" spans="1:14" x14ac:dyDescent="0.3">
      <c r="A220" s="10"/>
    </row>
    <row r="221" spans="1:14" x14ac:dyDescent="0.3">
      <c r="A221" s="10"/>
      <c r="N221" s="10"/>
    </row>
    <row r="222" spans="1:14" x14ac:dyDescent="0.3">
      <c r="A222" s="10"/>
      <c r="N222" s="10"/>
    </row>
    <row r="223" spans="1:14" x14ac:dyDescent="0.3">
      <c r="A223" s="10"/>
      <c r="N223" s="10"/>
    </row>
    <row r="224" spans="1:14" x14ac:dyDescent="0.3">
      <c r="A224" s="10"/>
      <c r="N224" s="10"/>
    </row>
    <row r="225" spans="1:14" x14ac:dyDescent="0.3">
      <c r="A225" s="10"/>
      <c r="N225" s="10"/>
    </row>
    <row r="226" spans="1:14" x14ac:dyDescent="0.3">
      <c r="A226" s="10"/>
      <c r="N226" s="10"/>
    </row>
    <row r="227" spans="1:14" x14ac:dyDescent="0.3">
      <c r="A227" s="10"/>
      <c r="N227" s="10"/>
    </row>
    <row r="228" spans="1:14" x14ac:dyDescent="0.3">
      <c r="A228" s="10"/>
      <c r="N228" s="10"/>
    </row>
    <row r="229" spans="1:14" x14ac:dyDescent="0.3">
      <c r="A229" s="10"/>
      <c r="N229" s="10"/>
    </row>
    <row r="230" spans="1:14" x14ac:dyDescent="0.3">
      <c r="A230" s="10"/>
      <c r="N230" s="10"/>
    </row>
    <row r="231" spans="1:14" x14ac:dyDescent="0.3">
      <c r="A231" s="10"/>
    </row>
    <row r="232" spans="1:14" x14ac:dyDescent="0.3">
      <c r="A232" s="10"/>
    </row>
    <row r="233" spans="1:14" x14ac:dyDescent="0.3">
      <c r="A233" s="10"/>
    </row>
    <row r="234" spans="1:14" x14ac:dyDescent="0.3">
      <c r="A234" s="10"/>
    </row>
    <row r="235" spans="1:14" x14ac:dyDescent="0.3">
      <c r="A235" s="10"/>
    </row>
    <row r="236" spans="1:14" x14ac:dyDescent="0.3">
      <c r="A236" s="10"/>
    </row>
    <row r="237" spans="1:14" x14ac:dyDescent="0.3">
      <c r="A237" s="10"/>
    </row>
    <row r="238" spans="1:14" x14ac:dyDescent="0.3">
      <c r="A238" s="10"/>
    </row>
    <row r="239" spans="1:14" x14ac:dyDescent="0.3">
      <c r="A239" s="10"/>
    </row>
    <row r="240" spans="1:14" x14ac:dyDescent="0.3">
      <c r="A240" s="10"/>
      <c r="N240" s="10"/>
    </row>
    <row r="241" spans="1:14" x14ac:dyDescent="0.3">
      <c r="A241" s="10"/>
    </row>
    <row r="242" spans="1:14" x14ac:dyDescent="0.3">
      <c r="A242" s="10"/>
    </row>
    <row r="243" spans="1:14" x14ac:dyDescent="0.3">
      <c r="A243" s="10"/>
    </row>
    <row r="244" spans="1:14" x14ac:dyDescent="0.3">
      <c r="A244" s="10"/>
      <c r="N244" s="10"/>
    </row>
    <row r="245" spans="1:14" x14ac:dyDescent="0.3">
      <c r="A245" s="10"/>
    </row>
    <row r="246" spans="1:14" x14ac:dyDescent="0.3">
      <c r="A246" s="10"/>
      <c r="N246" s="10"/>
    </row>
    <row r="247" spans="1:14" x14ac:dyDescent="0.3">
      <c r="A247" s="10"/>
    </row>
  </sheetData>
  <mergeCells count="2">
    <mergeCell ref="A1:O1"/>
    <mergeCell ref="W2:Z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666AD-82D4-4292-A79D-5411E0A1168D}">
  <dimension ref="A1:AB71"/>
  <sheetViews>
    <sheetView topLeftCell="V3" workbookViewId="0">
      <selection activeCell="X14" sqref="X14:AA14"/>
    </sheetView>
  </sheetViews>
  <sheetFormatPr defaultRowHeight="14.4" x14ac:dyDescent="0.3"/>
  <cols>
    <col min="1" max="1" width="10.6640625" bestFit="1" customWidth="1"/>
    <col min="23" max="23" width="59.109375" bestFit="1" customWidth="1"/>
    <col min="24" max="26" width="12.44140625" customWidth="1"/>
  </cols>
  <sheetData>
    <row r="1" spans="1:28" ht="25.8" x14ac:dyDescent="0.5">
      <c r="A1" s="41" t="s">
        <v>92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35"/>
      <c r="Q1" s="35"/>
      <c r="R1" s="35"/>
      <c r="S1" s="35"/>
      <c r="T1" s="35"/>
      <c r="U1" s="35"/>
    </row>
    <row r="2" spans="1:28" ht="15" thickBot="1" x14ac:dyDescent="0.35">
      <c r="X2" s="42" t="s">
        <v>45</v>
      </c>
      <c r="Y2" s="43"/>
      <c r="Z2" s="43"/>
      <c r="AA2" s="43"/>
    </row>
    <row r="3" spans="1:28" ht="75" customHeight="1" thickBot="1" x14ac:dyDescent="0.3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P3" s="27" t="s">
        <v>93</v>
      </c>
      <c r="Q3" s="27" t="s">
        <v>94</v>
      </c>
      <c r="R3" s="27" t="s">
        <v>95</v>
      </c>
      <c r="S3" s="27" t="s">
        <v>96</v>
      </c>
      <c r="T3" s="27" t="s">
        <v>96</v>
      </c>
      <c r="U3" s="27"/>
      <c r="W3" s="15" t="str">
        <f>B4</f>
        <v>Law Office of Carl Hylin</v>
      </c>
      <c r="X3" s="2" t="s">
        <v>17</v>
      </c>
      <c r="Y3" s="2" t="s">
        <v>50</v>
      </c>
      <c r="Z3" s="2" t="s">
        <v>35</v>
      </c>
      <c r="AA3" s="2" t="s">
        <v>36</v>
      </c>
      <c r="AB3" s="12" t="s">
        <v>42</v>
      </c>
    </row>
    <row r="4" spans="1:28" ht="15" thickBot="1" x14ac:dyDescent="0.35">
      <c r="A4" s="10">
        <v>45323</v>
      </c>
      <c r="B4" t="s">
        <v>48</v>
      </c>
      <c r="C4" t="s">
        <v>15</v>
      </c>
      <c r="D4" t="s">
        <v>196</v>
      </c>
      <c r="E4" t="s">
        <v>16</v>
      </c>
      <c r="G4" t="s">
        <v>49</v>
      </c>
      <c r="H4" t="s">
        <v>50</v>
      </c>
      <c r="I4" t="s">
        <v>18</v>
      </c>
      <c r="J4">
        <v>5.3</v>
      </c>
      <c r="L4">
        <v>20.399999999999999</v>
      </c>
      <c r="M4" t="s">
        <v>21</v>
      </c>
      <c r="N4" s="10">
        <v>45344</v>
      </c>
      <c r="O4" t="s">
        <v>197</v>
      </c>
      <c r="P4" t="s">
        <v>49</v>
      </c>
      <c r="Q4" t="s">
        <v>198</v>
      </c>
      <c r="R4" t="s">
        <v>199</v>
      </c>
      <c r="S4" t="s">
        <v>21</v>
      </c>
      <c r="T4" t="s">
        <v>21</v>
      </c>
      <c r="W4" s="3" t="s">
        <v>37</v>
      </c>
      <c r="X4" s="4">
        <f>SUMIFS($J$4:$J$8,$E$4:$E$8,$W4,$H$4:$H$8,X$3)</f>
        <v>0</v>
      </c>
      <c r="Y4" s="4">
        <f t="shared" ref="Y4:AA4" si="0">SUMIFS($J$4:$J$8,$E$4:$E$8,$W4,$H$4:$H$8,Y$3)</f>
        <v>0</v>
      </c>
      <c r="Z4" s="4">
        <f t="shared" si="0"/>
        <v>0</v>
      </c>
      <c r="AA4" s="4">
        <f t="shared" si="0"/>
        <v>0</v>
      </c>
      <c r="AB4">
        <f>SUM(X4:AA4)</f>
        <v>0</v>
      </c>
    </row>
    <row r="5" spans="1:28" ht="15" thickBot="1" x14ac:dyDescent="0.35">
      <c r="A5" s="10">
        <v>45323</v>
      </c>
      <c r="B5" t="s">
        <v>48</v>
      </c>
      <c r="C5" t="s">
        <v>15</v>
      </c>
      <c r="D5" t="s">
        <v>196</v>
      </c>
      <c r="E5" t="s">
        <v>16</v>
      </c>
      <c r="G5" t="s">
        <v>49</v>
      </c>
      <c r="H5" t="s">
        <v>17</v>
      </c>
      <c r="I5" t="s">
        <v>18</v>
      </c>
      <c r="J5">
        <v>1</v>
      </c>
      <c r="L5">
        <v>20.399999999999999</v>
      </c>
      <c r="M5" t="s">
        <v>21</v>
      </c>
      <c r="N5" s="10">
        <v>45344</v>
      </c>
      <c r="O5" t="s">
        <v>197</v>
      </c>
      <c r="P5" t="s">
        <v>49</v>
      </c>
      <c r="Q5" t="s">
        <v>198</v>
      </c>
      <c r="R5" t="s">
        <v>199</v>
      </c>
      <c r="S5" t="s">
        <v>21</v>
      </c>
      <c r="T5" t="s">
        <v>21</v>
      </c>
      <c r="W5" s="5" t="s">
        <v>38</v>
      </c>
      <c r="X5" s="4">
        <f t="shared" ref="X5:AA12" si="1">SUMIFS($J$4:$J$8,$E$4:$E$8,$W5,$H$4:$H$8,X$3)</f>
        <v>0</v>
      </c>
      <c r="Y5" s="4">
        <f t="shared" si="1"/>
        <v>0</v>
      </c>
      <c r="Z5" s="4">
        <f t="shared" si="1"/>
        <v>0</v>
      </c>
      <c r="AA5" s="4">
        <f t="shared" si="1"/>
        <v>0</v>
      </c>
      <c r="AB5">
        <f t="shared" ref="AB5:AB12" si="2">SUM(X5:AA5)</f>
        <v>0</v>
      </c>
    </row>
    <row r="6" spans="1:28" ht="15" thickBot="1" x14ac:dyDescent="0.35">
      <c r="A6" s="10">
        <v>45337</v>
      </c>
      <c r="B6" t="s">
        <v>48</v>
      </c>
      <c r="C6" t="s">
        <v>15</v>
      </c>
      <c r="D6" t="s">
        <v>196</v>
      </c>
      <c r="E6" t="s">
        <v>16</v>
      </c>
      <c r="G6" t="s">
        <v>49</v>
      </c>
      <c r="H6" t="s">
        <v>17</v>
      </c>
      <c r="I6" t="s">
        <v>18</v>
      </c>
      <c r="J6">
        <v>0.7</v>
      </c>
      <c r="L6">
        <v>20.399999999999999</v>
      </c>
      <c r="M6" t="s">
        <v>21</v>
      </c>
      <c r="N6" s="10">
        <v>45344</v>
      </c>
      <c r="O6" t="s">
        <v>197</v>
      </c>
      <c r="P6" t="s">
        <v>49</v>
      </c>
      <c r="Q6" t="s">
        <v>198</v>
      </c>
      <c r="R6" t="s">
        <v>199</v>
      </c>
      <c r="S6" t="s">
        <v>21</v>
      </c>
      <c r="T6" t="s">
        <v>21</v>
      </c>
      <c r="W6" s="5" t="s">
        <v>16</v>
      </c>
      <c r="X6" s="4">
        <f t="shared" si="1"/>
        <v>2.4</v>
      </c>
      <c r="Y6" s="4">
        <f t="shared" si="1"/>
        <v>10.6</v>
      </c>
      <c r="Z6" s="4">
        <f t="shared" si="1"/>
        <v>0</v>
      </c>
      <c r="AA6" s="4">
        <f t="shared" si="1"/>
        <v>0</v>
      </c>
      <c r="AB6">
        <f t="shared" si="2"/>
        <v>13</v>
      </c>
    </row>
    <row r="7" spans="1:28" ht="15" thickBot="1" x14ac:dyDescent="0.35">
      <c r="A7" s="10">
        <v>45337</v>
      </c>
      <c r="B7" t="s">
        <v>48</v>
      </c>
      <c r="C7" t="s">
        <v>15</v>
      </c>
      <c r="D7" t="s">
        <v>196</v>
      </c>
      <c r="E7" t="s">
        <v>16</v>
      </c>
      <c r="G7" t="s">
        <v>49</v>
      </c>
      <c r="H7" t="s">
        <v>50</v>
      </c>
      <c r="I7" t="s">
        <v>18</v>
      </c>
      <c r="J7">
        <v>5.3</v>
      </c>
      <c r="L7">
        <v>20.399999999999999</v>
      </c>
      <c r="M7" t="s">
        <v>21</v>
      </c>
      <c r="N7" s="10">
        <v>45344</v>
      </c>
      <c r="O7" t="s">
        <v>197</v>
      </c>
      <c r="P7" t="s">
        <v>49</v>
      </c>
      <c r="Q7" t="s">
        <v>198</v>
      </c>
      <c r="R7" t="s">
        <v>199</v>
      </c>
      <c r="S7" t="s">
        <v>21</v>
      </c>
      <c r="T7" t="s">
        <v>21</v>
      </c>
      <c r="W7" s="5" t="s">
        <v>32</v>
      </c>
      <c r="X7" s="4">
        <f t="shared" si="1"/>
        <v>0</v>
      </c>
      <c r="Y7" s="4">
        <f t="shared" si="1"/>
        <v>0</v>
      </c>
      <c r="Z7" s="4">
        <f t="shared" si="1"/>
        <v>0</v>
      </c>
      <c r="AA7" s="4">
        <f t="shared" si="1"/>
        <v>0</v>
      </c>
      <c r="AB7">
        <f t="shared" si="2"/>
        <v>0</v>
      </c>
    </row>
    <row r="8" spans="1:28" ht="15" thickBot="1" x14ac:dyDescent="0.35">
      <c r="A8" s="10">
        <v>45295</v>
      </c>
      <c r="B8" t="s">
        <v>48</v>
      </c>
      <c r="C8" t="s">
        <v>15</v>
      </c>
      <c r="D8" t="s">
        <v>200</v>
      </c>
      <c r="E8" t="s">
        <v>16</v>
      </c>
      <c r="G8" t="s">
        <v>49</v>
      </c>
      <c r="H8" t="s">
        <v>17</v>
      </c>
      <c r="I8" t="s">
        <v>18</v>
      </c>
      <c r="J8">
        <v>0.7</v>
      </c>
      <c r="L8">
        <v>25.9</v>
      </c>
      <c r="M8" t="s">
        <v>21</v>
      </c>
      <c r="N8" s="10">
        <v>45343</v>
      </c>
      <c r="O8" t="s">
        <v>53</v>
      </c>
      <c r="P8" t="s">
        <v>49</v>
      </c>
      <c r="Q8" t="s">
        <v>201</v>
      </c>
      <c r="R8" t="s">
        <v>202</v>
      </c>
      <c r="S8" t="s">
        <v>21</v>
      </c>
      <c r="T8" t="s">
        <v>21</v>
      </c>
      <c r="W8" s="5" t="s">
        <v>34</v>
      </c>
      <c r="X8" s="4">
        <f t="shared" si="1"/>
        <v>0</v>
      </c>
      <c r="Y8" s="4">
        <f t="shared" si="1"/>
        <v>0</v>
      </c>
      <c r="Z8" s="4">
        <f t="shared" si="1"/>
        <v>0</v>
      </c>
      <c r="AA8" s="4">
        <f t="shared" si="1"/>
        <v>0</v>
      </c>
      <c r="AB8">
        <f t="shared" si="2"/>
        <v>0</v>
      </c>
    </row>
    <row r="9" spans="1:28" ht="15" thickBot="1" x14ac:dyDescent="0.35">
      <c r="A9" s="10"/>
      <c r="W9" s="5" t="s">
        <v>30</v>
      </c>
      <c r="X9" s="4">
        <f t="shared" si="1"/>
        <v>0</v>
      </c>
      <c r="Y9" s="4">
        <f t="shared" si="1"/>
        <v>0</v>
      </c>
      <c r="Z9" s="4">
        <f t="shared" si="1"/>
        <v>0</v>
      </c>
      <c r="AA9" s="4">
        <f t="shared" si="1"/>
        <v>0</v>
      </c>
      <c r="AB9">
        <f t="shared" si="2"/>
        <v>0</v>
      </c>
    </row>
    <row r="10" spans="1:28" ht="15" thickBot="1" x14ac:dyDescent="0.35">
      <c r="A10" s="10"/>
      <c r="W10" s="5" t="s">
        <v>39</v>
      </c>
      <c r="X10" s="4">
        <f t="shared" si="1"/>
        <v>0</v>
      </c>
      <c r="Y10" s="4">
        <f t="shared" si="1"/>
        <v>0</v>
      </c>
      <c r="Z10" s="4">
        <f t="shared" si="1"/>
        <v>0</v>
      </c>
      <c r="AA10" s="4">
        <f t="shared" si="1"/>
        <v>0</v>
      </c>
      <c r="AB10">
        <f t="shared" si="2"/>
        <v>0</v>
      </c>
    </row>
    <row r="11" spans="1:28" ht="15" thickBot="1" x14ac:dyDescent="0.35">
      <c r="A11" s="10"/>
      <c r="W11" s="5" t="s">
        <v>40</v>
      </c>
      <c r="X11" s="4">
        <f t="shared" si="1"/>
        <v>0</v>
      </c>
      <c r="Y11" s="4">
        <f t="shared" si="1"/>
        <v>0</v>
      </c>
      <c r="Z11" s="4">
        <f t="shared" si="1"/>
        <v>0</v>
      </c>
      <c r="AA11" s="4">
        <f t="shared" si="1"/>
        <v>0</v>
      </c>
      <c r="AB11">
        <f t="shared" si="2"/>
        <v>0</v>
      </c>
    </row>
    <row r="12" spans="1:28" ht="15" thickBot="1" x14ac:dyDescent="0.35">
      <c r="A12" s="10"/>
      <c r="W12" s="6" t="s">
        <v>41</v>
      </c>
      <c r="X12" s="4">
        <f t="shared" si="1"/>
        <v>0</v>
      </c>
      <c r="Y12" s="4">
        <f t="shared" si="1"/>
        <v>0</v>
      </c>
      <c r="Z12" s="4">
        <f t="shared" si="1"/>
        <v>0</v>
      </c>
      <c r="AA12" s="4">
        <f t="shared" si="1"/>
        <v>0</v>
      </c>
      <c r="AB12">
        <f t="shared" si="2"/>
        <v>0</v>
      </c>
    </row>
    <row r="13" spans="1:28" x14ac:dyDescent="0.3">
      <c r="A13" s="10"/>
      <c r="N13" s="10"/>
      <c r="W13" s="26" t="s">
        <v>47</v>
      </c>
      <c r="X13" s="13">
        <f>SUM(X4:X12)</f>
        <v>2.4</v>
      </c>
      <c r="Y13" s="13">
        <f t="shared" ref="Y13:AA13" si="3">SUM(Y4:Y12)</f>
        <v>10.6</v>
      </c>
      <c r="Z13" s="13">
        <f t="shared" si="3"/>
        <v>0</v>
      </c>
      <c r="AA13" s="13">
        <f t="shared" si="3"/>
        <v>0</v>
      </c>
      <c r="AB13" s="11">
        <f>SUM(X4:AA12)</f>
        <v>13</v>
      </c>
    </row>
    <row r="14" spans="1:28" ht="15" thickBot="1" x14ac:dyDescent="0.35">
      <c r="A14" s="10"/>
      <c r="N14" s="10"/>
      <c r="W14" s="14" t="s">
        <v>43</v>
      </c>
      <c r="X14" s="38" t="s">
        <v>44</v>
      </c>
    </row>
    <row r="15" spans="1:28" ht="33" customHeight="1" thickBot="1" x14ac:dyDescent="0.35">
      <c r="A15" s="10"/>
      <c r="N15" s="10"/>
      <c r="W15" s="15" t="str">
        <f>B4</f>
        <v>Law Office of Carl Hylin</v>
      </c>
      <c r="X15" s="2" t="str">
        <f>X3</f>
        <v>Attorney</v>
      </c>
      <c r="Y15" s="2" t="str">
        <f t="shared" ref="Y15:AA15" si="4">Y3</f>
        <v>Travel (Attorney)</v>
      </c>
      <c r="Z15" s="2" t="str">
        <f t="shared" si="4"/>
        <v>Investigator</v>
      </c>
      <c r="AA15" s="2" t="str">
        <f t="shared" si="4"/>
        <v>Expert</v>
      </c>
      <c r="AB15" s="12" t="s">
        <v>42</v>
      </c>
    </row>
    <row r="16" spans="1:28" x14ac:dyDescent="0.3">
      <c r="A16" s="10"/>
      <c r="W16" s="23" t="s">
        <v>29</v>
      </c>
      <c r="X16" s="24">
        <f>SUMIFS($J$4:$J$5,$E$4:$E$5,$W16,$H$4:$H$5,X$3)</f>
        <v>0</v>
      </c>
      <c r="Y16" s="24">
        <f t="shared" ref="Y16:AA16" si="5">SUMIFS($J$4:$J$5,$E$4:$E$5,$W16,$H$4:$H$5,Y$3)</f>
        <v>0</v>
      </c>
      <c r="Z16" s="24">
        <f t="shared" si="5"/>
        <v>0</v>
      </c>
      <c r="AA16" s="24">
        <f t="shared" si="5"/>
        <v>0</v>
      </c>
      <c r="AB16" s="16">
        <f>SUMIFS($J$4:$J$69,$E$4:$E$69,$W16,$H$4:$H$69,AA$3)</f>
        <v>0</v>
      </c>
    </row>
    <row r="17" spans="1:28" ht="15" thickBot="1" x14ac:dyDescent="0.35">
      <c r="A17" s="10"/>
      <c r="W17" s="17" t="s">
        <v>46</v>
      </c>
      <c r="X17" s="37">
        <v>0</v>
      </c>
      <c r="Y17" s="21">
        <f t="shared" ref="Y17:AA17" si="6">SUMIFS($J$4:$J$5273,$E$4:$E$5273,$W17,$H$4:$H$5273,Y$3)</f>
        <v>0</v>
      </c>
      <c r="Z17" s="21">
        <f t="shared" si="6"/>
        <v>0</v>
      </c>
      <c r="AA17" s="22">
        <f t="shared" si="6"/>
        <v>0</v>
      </c>
      <c r="AB17" s="18">
        <f>SUM(W17:Z17)</f>
        <v>0</v>
      </c>
    </row>
    <row r="18" spans="1:28" x14ac:dyDescent="0.3">
      <c r="A18" s="10"/>
      <c r="W18" s="26" t="s">
        <v>47</v>
      </c>
      <c r="X18" s="13">
        <f>SUM(X16:X17)</f>
        <v>0</v>
      </c>
      <c r="Y18" s="13">
        <f t="shared" ref="Y18:Z18" si="7">SUM(Y16:Y17)</f>
        <v>0</v>
      </c>
      <c r="Z18" s="13">
        <f t="shared" si="7"/>
        <v>0</v>
      </c>
      <c r="AB18" s="19">
        <f>SUM(AA16,AB17)</f>
        <v>0</v>
      </c>
    </row>
    <row r="19" spans="1:28" x14ac:dyDescent="0.3">
      <c r="A19" s="10"/>
      <c r="W19" s="25" t="s">
        <v>259</v>
      </c>
    </row>
    <row r="20" spans="1:28" x14ac:dyDescent="0.3">
      <c r="A20" s="10"/>
    </row>
    <row r="21" spans="1:28" x14ac:dyDescent="0.3">
      <c r="A21" s="10"/>
      <c r="W21" s="25" t="s">
        <v>91</v>
      </c>
    </row>
    <row r="22" spans="1:28" x14ac:dyDescent="0.3">
      <c r="A22" s="10"/>
    </row>
    <row r="23" spans="1:28" x14ac:dyDescent="0.3">
      <c r="A23" s="10"/>
    </row>
    <row r="24" spans="1:28" x14ac:dyDescent="0.3">
      <c r="A24" s="10"/>
    </row>
    <row r="25" spans="1:28" x14ac:dyDescent="0.3">
      <c r="A25" s="10"/>
    </row>
    <row r="26" spans="1:28" x14ac:dyDescent="0.3">
      <c r="A26" s="10"/>
    </row>
    <row r="27" spans="1:28" x14ac:dyDescent="0.3">
      <c r="A27" s="10"/>
    </row>
    <row r="28" spans="1:28" x14ac:dyDescent="0.3">
      <c r="A28" s="10"/>
    </row>
    <row r="29" spans="1:28" x14ac:dyDescent="0.3">
      <c r="A29" s="10"/>
    </row>
    <row r="30" spans="1:28" x14ac:dyDescent="0.3">
      <c r="A30" s="10"/>
    </row>
    <row r="31" spans="1:28" x14ac:dyDescent="0.3">
      <c r="A31" s="10"/>
    </row>
    <row r="32" spans="1:28" x14ac:dyDescent="0.3">
      <c r="A32" s="10"/>
    </row>
    <row r="33" spans="1:14" x14ac:dyDescent="0.3">
      <c r="A33" s="10"/>
    </row>
    <row r="34" spans="1:14" x14ac:dyDescent="0.3">
      <c r="A34" s="10"/>
    </row>
    <row r="35" spans="1:14" x14ac:dyDescent="0.3">
      <c r="A35" s="10"/>
    </row>
    <row r="36" spans="1:14" x14ac:dyDescent="0.3">
      <c r="A36" s="10"/>
    </row>
    <row r="37" spans="1:14" x14ac:dyDescent="0.3">
      <c r="A37" s="10"/>
    </row>
    <row r="38" spans="1:14" x14ac:dyDescent="0.3">
      <c r="A38" s="10"/>
    </row>
    <row r="39" spans="1:14" x14ac:dyDescent="0.3">
      <c r="A39" s="10"/>
    </row>
    <row r="40" spans="1:14" x14ac:dyDescent="0.3">
      <c r="A40" s="10"/>
    </row>
    <row r="41" spans="1:14" x14ac:dyDescent="0.3">
      <c r="A41" s="10"/>
    </row>
    <row r="42" spans="1:14" x14ac:dyDescent="0.3">
      <c r="A42" s="10"/>
    </row>
    <row r="43" spans="1:14" x14ac:dyDescent="0.3">
      <c r="A43" s="10"/>
    </row>
    <row r="44" spans="1:14" x14ac:dyDescent="0.3">
      <c r="A44" s="10"/>
    </row>
    <row r="45" spans="1:14" x14ac:dyDescent="0.3">
      <c r="A45" s="10"/>
      <c r="N45" s="10"/>
    </row>
    <row r="46" spans="1:14" x14ac:dyDescent="0.3">
      <c r="A46" s="10"/>
      <c r="N46" s="10"/>
    </row>
    <row r="47" spans="1:14" x14ac:dyDescent="0.3">
      <c r="A47" s="10"/>
      <c r="N47" s="10"/>
    </row>
    <row r="48" spans="1:14" x14ac:dyDescent="0.3">
      <c r="A48" s="10"/>
    </row>
    <row r="49" spans="1:14" x14ac:dyDescent="0.3">
      <c r="A49" s="10"/>
    </row>
    <row r="50" spans="1:14" x14ac:dyDescent="0.3">
      <c r="A50" s="10"/>
      <c r="N50" s="10"/>
    </row>
    <row r="51" spans="1:14" x14ac:dyDescent="0.3">
      <c r="A51" s="10"/>
      <c r="N51" s="10"/>
    </row>
    <row r="52" spans="1:14" x14ac:dyDescent="0.3">
      <c r="A52" s="10"/>
      <c r="N52" s="10"/>
    </row>
    <row r="53" spans="1:14" x14ac:dyDescent="0.3">
      <c r="A53" s="10"/>
      <c r="N53" s="10"/>
    </row>
    <row r="54" spans="1:14" x14ac:dyDescent="0.3">
      <c r="A54" s="10"/>
    </row>
    <row r="55" spans="1:14" x14ac:dyDescent="0.3">
      <c r="A55" s="10"/>
    </row>
    <row r="56" spans="1:14" x14ac:dyDescent="0.3">
      <c r="A56" s="10"/>
    </row>
    <row r="57" spans="1:14" x14ac:dyDescent="0.3">
      <c r="A57" s="10"/>
    </row>
    <row r="58" spans="1:14" x14ac:dyDescent="0.3">
      <c r="A58" s="10"/>
      <c r="N58" s="10"/>
    </row>
    <row r="59" spans="1:14" x14ac:dyDescent="0.3">
      <c r="A59" s="10"/>
      <c r="N59" s="10"/>
    </row>
    <row r="60" spans="1:14" x14ac:dyDescent="0.3">
      <c r="A60" s="10"/>
      <c r="N60" s="10"/>
    </row>
    <row r="61" spans="1:14" x14ac:dyDescent="0.3">
      <c r="A61" s="10"/>
      <c r="N61" s="10"/>
    </row>
    <row r="62" spans="1:14" x14ac:dyDescent="0.3">
      <c r="A62" s="10"/>
    </row>
    <row r="63" spans="1:14" x14ac:dyDescent="0.3">
      <c r="A63" s="10"/>
    </row>
    <row r="64" spans="1:14" x14ac:dyDescent="0.3">
      <c r="A64" s="10"/>
      <c r="N64" s="10"/>
    </row>
    <row r="65" spans="1:14" x14ac:dyDescent="0.3">
      <c r="A65" s="10"/>
      <c r="N65" s="10"/>
    </row>
    <row r="66" spans="1:14" x14ac:dyDescent="0.3">
      <c r="A66" s="10"/>
      <c r="N66" s="10"/>
    </row>
    <row r="67" spans="1:14" x14ac:dyDescent="0.3">
      <c r="A67" s="10"/>
    </row>
    <row r="68" spans="1:14" x14ac:dyDescent="0.3">
      <c r="A68" s="10"/>
    </row>
    <row r="69" spans="1:14" x14ac:dyDescent="0.3">
      <c r="A69" s="10"/>
    </row>
    <row r="70" spans="1:14" x14ac:dyDescent="0.3">
      <c r="A70" s="10"/>
    </row>
    <row r="71" spans="1:14" x14ac:dyDescent="0.3">
      <c r="E71" s="27"/>
      <c r="G71" s="27"/>
      <c r="H71" s="27"/>
      <c r="I71" s="27"/>
    </row>
  </sheetData>
  <mergeCells count="2">
    <mergeCell ref="A1:O1"/>
    <mergeCell ref="X2:AA2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107DF-6FC6-4E7B-93C6-21EC4D86EA28}">
  <dimension ref="A1:AA81"/>
  <sheetViews>
    <sheetView tabSelected="1" topLeftCell="U4" workbookViewId="0">
      <selection activeCell="W14" sqref="W14:Z14"/>
    </sheetView>
  </sheetViews>
  <sheetFormatPr defaultRowHeight="14.4" x14ac:dyDescent="0.3"/>
  <cols>
    <col min="22" max="22" width="59.109375" bestFit="1" customWidth="1"/>
    <col min="23" max="25" width="12.44140625" customWidth="1"/>
  </cols>
  <sheetData>
    <row r="1" spans="1:27" ht="25.8" x14ac:dyDescent="0.5">
      <c r="A1" s="41" t="s">
        <v>92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35"/>
      <c r="Q1" s="35"/>
      <c r="R1" s="35"/>
      <c r="S1" s="35"/>
      <c r="T1" s="35"/>
    </row>
    <row r="2" spans="1:27" ht="15" thickBot="1" x14ac:dyDescent="0.35">
      <c r="W2" s="42" t="s">
        <v>45</v>
      </c>
      <c r="X2" s="43"/>
      <c r="Y2" s="43"/>
      <c r="Z2" s="43"/>
    </row>
    <row r="3" spans="1:27" ht="75" customHeight="1" thickBot="1" x14ac:dyDescent="0.3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P3" s="1" t="s">
        <v>93</v>
      </c>
      <c r="Q3" s="1" t="s">
        <v>94</v>
      </c>
      <c r="R3" s="1" t="s">
        <v>95</v>
      </c>
      <c r="S3" s="1" t="s">
        <v>96</v>
      </c>
      <c r="T3" s="27"/>
      <c r="V3" s="15" t="str">
        <f>B4</f>
        <v>Nevada Appointed Conflict Attorneys</v>
      </c>
      <c r="W3" s="2" t="s">
        <v>17</v>
      </c>
      <c r="X3" s="2" t="s">
        <v>50</v>
      </c>
      <c r="Y3" s="2" t="s">
        <v>35</v>
      </c>
      <c r="Z3" s="2" t="s">
        <v>36</v>
      </c>
      <c r="AA3" s="12" t="s">
        <v>42</v>
      </c>
    </row>
    <row r="4" spans="1:27" x14ac:dyDescent="0.3">
      <c r="A4" s="10">
        <v>45310</v>
      </c>
      <c r="B4" t="s">
        <v>85</v>
      </c>
      <c r="C4" t="s">
        <v>15</v>
      </c>
      <c r="D4" t="s">
        <v>205</v>
      </c>
      <c r="E4" t="s">
        <v>16</v>
      </c>
      <c r="G4" t="s">
        <v>206</v>
      </c>
      <c r="H4" t="s">
        <v>17</v>
      </c>
      <c r="I4" t="s">
        <v>18</v>
      </c>
      <c r="J4">
        <v>0.2</v>
      </c>
      <c r="L4">
        <v>19.100000000000001</v>
      </c>
      <c r="M4" t="s">
        <v>19</v>
      </c>
      <c r="P4" t="s">
        <v>206</v>
      </c>
      <c r="R4" t="s">
        <v>207</v>
      </c>
      <c r="S4" t="s">
        <v>19</v>
      </c>
      <c r="V4" s="3" t="s">
        <v>37</v>
      </c>
      <c r="W4" s="7">
        <f t="shared" ref="W4:Z8" si="0">SUMIFS($J$4:$J$78,$E$4:$E$78,$V4,$H$4:$H$78,W$3)</f>
        <v>0</v>
      </c>
      <c r="X4" s="28">
        <f t="shared" si="0"/>
        <v>0</v>
      </c>
      <c r="Y4" s="28">
        <f t="shared" si="0"/>
        <v>0</v>
      </c>
      <c r="Z4" s="29">
        <f t="shared" si="0"/>
        <v>0</v>
      </c>
      <c r="AA4">
        <f>SUM(W4:Z4)</f>
        <v>0</v>
      </c>
    </row>
    <row r="5" spans="1:27" x14ac:dyDescent="0.3">
      <c r="A5" s="10">
        <v>45310</v>
      </c>
      <c r="B5" t="s">
        <v>85</v>
      </c>
      <c r="C5" t="s">
        <v>15</v>
      </c>
      <c r="D5" t="s">
        <v>205</v>
      </c>
      <c r="E5" t="s">
        <v>16</v>
      </c>
      <c r="G5" t="s">
        <v>206</v>
      </c>
      <c r="H5" t="s">
        <v>17</v>
      </c>
      <c r="I5" t="s">
        <v>18</v>
      </c>
      <c r="J5">
        <v>0.1</v>
      </c>
      <c r="L5">
        <v>19.100000000000001</v>
      </c>
      <c r="M5" t="s">
        <v>19</v>
      </c>
      <c r="P5" t="s">
        <v>206</v>
      </c>
      <c r="R5" t="s">
        <v>207</v>
      </c>
      <c r="S5" t="s">
        <v>19</v>
      </c>
      <c r="V5" s="5" t="s">
        <v>38</v>
      </c>
      <c r="W5" s="8">
        <f t="shared" si="0"/>
        <v>0</v>
      </c>
      <c r="X5" s="30">
        <f t="shared" si="0"/>
        <v>0</v>
      </c>
      <c r="Y5" s="30">
        <f t="shared" si="0"/>
        <v>0</v>
      </c>
      <c r="Z5" s="31">
        <f t="shared" si="0"/>
        <v>0</v>
      </c>
      <c r="AA5">
        <f t="shared" ref="AA5:AA12" si="1">SUM(W5:Z5)</f>
        <v>0</v>
      </c>
    </row>
    <row r="6" spans="1:27" x14ac:dyDescent="0.3">
      <c r="A6" s="10">
        <v>45314</v>
      </c>
      <c r="B6" t="s">
        <v>85</v>
      </c>
      <c r="C6" t="s">
        <v>15</v>
      </c>
      <c r="D6" t="s">
        <v>205</v>
      </c>
      <c r="E6" t="s">
        <v>16</v>
      </c>
      <c r="G6" t="s">
        <v>206</v>
      </c>
      <c r="H6" t="s">
        <v>17</v>
      </c>
      <c r="I6" t="s">
        <v>18</v>
      </c>
      <c r="J6">
        <v>4.5</v>
      </c>
      <c r="L6">
        <v>19.100000000000001</v>
      </c>
      <c r="M6" t="s">
        <v>19</v>
      </c>
      <c r="P6" t="s">
        <v>206</v>
      </c>
      <c r="R6" t="s">
        <v>207</v>
      </c>
      <c r="S6" t="s">
        <v>19</v>
      </c>
      <c r="V6" s="5" t="s">
        <v>16</v>
      </c>
      <c r="W6" s="8">
        <f t="shared" si="0"/>
        <v>31.7</v>
      </c>
      <c r="X6" s="30">
        <f t="shared" si="0"/>
        <v>24.5</v>
      </c>
      <c r="Y6" s="30">
        <f t="shared" si="0"/>
        <v>0</v>
      </c>
      <c r="Z6" s="31">
        <f t="shared" si="0"/>
        <v>0</v>
      </c>
      <c r="AA6">
        <f t="shared" si="1"/>
        <v>56.2</v>
      </c>
    </row>
    <row r="7" spans="1:27" x14ac:dyDescent="0.3">
      <c r="A7" s="10">
        <v>45342</v>
      </c>
      <c r="B7" t="s">
        <v>85</v>
      </c>
      <c r="C7" t="s">
        <v>15</v>
      </c>
      <c r="D7" t="s">
        <v>205</v>
      </c>
      <c r="E7" t="s">
        <v>16</v>
      </c>
      <c r="G7" t="s">
        <v>206</v>
      </c>
      <c r="H7" t="s">
        <v>17</v>
      </c>
      <c r="I7" t="s">
        <v>18</v>
      </c>
      <c r="J7">
        <v>0.6</v>
      </c>
      <c r="L7">
        <v>19.100000000000001</v>
      </c>
      <c r="M7" t="s">
        <v>19</v>
      </c>
      <c r="P7" t="s">
        <v>206</v>
      </c>
      <c r="R7" t="s">
        <v>207</v>
      </c>
      <c r="S7" t="s">
        <v>19</v>
      </c>
      <c r="V7" s="5" t="s">
        <v>32</v>
      </c>
      <c r="W7" s="8">
        <f t="shared" si="0"/>
        <v>0</v>
      </c>
      <c r="X7" s="30">
        <f t="shared" si="0"/>
        <v>0</v>
      </c>
      <c r="Y7" s="30">
        <f t="shared" si="0"/>
        <v>0</v>
      </c>
      <c r="Z7" s="31">
        <f t="shared" si="0"/>
        <v>0</v>
      </c>
      <c r="AA7">
        <f t="shared" si="1"/>
        <v>0</v>
      </c>
    </row>
    <row r="8" spans="1:27" x14ac:dyDescent="0.3">
      <c r="A8" s="10">
        <v>45342</v>
      </c>
      <c r="B8" t="s">
        <v>85</v>
      </c>
      <c r="C8" t="s">
        <v>15</v>
      </c>
      <c r="D8" t="s">
        <v>205</v>
      </c>
      <c r="E8" t="s">
        <v>16</v>
      </c>
      <c r="G8" t="s">
        <v>206</v>
      </c>
      <c r="H8" t="s">
        <v>17</v>
      </c>
      <c r="I8" t="s">
        <v>18</v>
      </c>
      <c r="J8">
        <v>0.5</v>
      </c>
      <c r="L8">
        <v>19.100000000000001</v>
      </c>
      <c r="M8" t="s">
        <v>19</v>
      </c>
      <c r="P8" t="s">
        <v>206</v>
      </c>
      <c r="R8" t="s">
        <v>207</v>
      </c>
      <c r="S8" t="s">
        <v>19</v>
      </c>
      <c r="V8" s="5" t="s">
        <v>34</v>
      </c>
      <c r="W8" s="8">
        <f t="shared" si="0"/>
        <v>0</v>
      </c>
      <c r="X8" s="30">
        <f t="shared" si="0"/>
        <v>0</v>
      </c>
      <c r="Y8" s="30">
        <f t="shared" si="0"/>
        <v>0</v>
      </c>
      <c r="Z8" s="31">
        <f t="shared" si="0"/>
        <v>0</v>
      </c>
      <c r="AA8">
        <f t="shared" si="1"/>
        <v>0</v>
      </c>
    </row>
    <row r="9" spans="1:27" x14ac:dyDescent="0.3">
      <c r="A9" s="10">
        <v>45342</v>
      </c>
      <c r="B9" t="s">
        <v>85</v>
      </c>
      <c r="C9" t="s">
        <v>15</v>
      </c>
      <c r="D9" t="s">
        <v>205</v>
      </c>
      <c r="E9" t="s">
        <v>16</v>
      </c>
      <c r="G9" t="s">
        <v>206</v>
      </c>
      <c r="H9" t="s">
        <v>17</v>
      </c>
      <c r="I9" t="s">
        <v>18</v>
      </c>
      <c r="J9">
        <v>4.5</v>
      </c>
      <c r="L9">
        <v>19.100000000000001</v>
      </c>
      <c r="M9" t="s">
        <v>19</v>
      </c>
      <c r="P9" t="s">
        <v>206</v>
      </c>
      <c r="R9" t="s">
        <v>207</v>
      </c>
      <c r="S9" t="s">
        <v>19</v>
      </c>
      <c r="V9" s="5" t="s">
        <v>30</v>
      </c>
      <c r="W9" s="36">
        <f>SUMIFS($J$4:$J$81,$E$4:$E$81,$V9,$H$4:$H$81,W$3)</f>
        <v>25.900000000000002</v>
      </c>
      <c r="X9" s="30">
        <f t="shared" ref="X9:Z12" si="2">SUMIFS($J$4:$J$78,$E$4:$E$78,$V9,$H$4:$H$78,X$3)</f>
        <v>26.800000000000004</v>
      </c>
      <c r="Y9" s="30">
        <f t="shared" si="2"/>
        <v>0</v>
      </c>
      <c r="Z9" s="31">
        <f t="shared" si="2"/>
        <v>0</v>
      </c>
      <c r="AA9">
        <f t="shared" si="1"/>
        <v>52.7</v>
      </c>
    </row>
    <row r="10" spans="1:27" x14ac:dyDescent="0.3">
      <c r="A10" s="10">
        <v>45314</v>
      </c>
      <c r="B10" t="s">
        <v>85</v>
      </c>
      <c r="C10" t="s">
        <v>15</v>
      </c>
      <c r="D10" t="s">
        <v>205</v>
      </c>
      <c r="E10" t="s">
        <v>16</v>
      </c>
      <c r="G10" t="s">
        <v>206</v>
      </c>
      <c r="H10" t="s">
        <v>17</v>
      </c>
      <c r="I10" t="s">
        <v>18</v>
      </c>
      <c r="J10">
        <v>0.3</v>
      </c>
      <c r="L10">
        <v>19.100000000000001</v>
      </c>
      <c r="M10" t="s">
        <v>19</v>
      </c>
      <c r="P10" t="s">
        <v>206</v>
      </c>
      <c r="R10" t="s">
        <v>207</v>
      </c>
      <c r="S10" t="s">
        <v>19</v>
      </c>
      <c r="V10" s="5" t="s">
        <v>39</v>
      </c>
      <c r="W10" s="8">
        <f>SUMIFS($J$4:$J$78,$E$4:$E$78,$V10,$H$4:$H$78,W$3)</f>
        <v>0</v>
      </c>
      <c r="X10" s="30">
        <f t="shared" si="2"/>
        <v>0</v>
      </c>
      <c r="Y10" s="30">
        <f t="shared" si="2"/>
        <v>0</v>
      </c>
      <c r="Z10" s="31">
        <f t="shared" si="2"/>
        <v>0</v>
      </c>
      <c r="AA10">
        <f t="shared" si="1"/>
        <v>0</v>
      </c>
    </row>
    <row r="11" spans="1:27" x14ac:dyDescent="0.3">
      <c r="A11" s="10">
        <v>45314</v>
      </c>
      <c r="B11" t="s">
        <v>85</v>
      </c>
      <c r="C11" t="s">
        <v>15</v>
      </c>
      <c r="D11" t="s">
        <v>205</v>
      </c>
      <c r="E11" t="s">
        <v>16</v>
      </c>
      <c r="G11" t="s">
        <v>206</v>
      </c>
      <c r="H11" t="s">
        <v>17</v>
      </c>
      <c r="I11" t="s">
        <v>18</v>
      </c>
      <c r="J11">
        <v>0.3</v>
      </c>
      <c r="L11">
        <v>19.100000000000001</v>
      </c>
      <c r="M11" t="s">
        <v>19</v>
      </c>
      <c r="P11" t="s">
        <v>206</v>
      </c>
      <c r="R11" t="s">
        <v>207</v>
      </c>
      <c r="S11" t="s">
        <v>19</v>
      </c>
      <c r="V11" s="5" t="s">
        <v>40</v>
      </c>
      <c r="W11" s="8">
        <f>SUMIFS($J$4:$J$78,$E$4:$E$78,$V11,$H$4:$H$78,W$3)</f>
        <v>0</v>
      </c>
      <c r="X11" s="30">
        <f t="shared" si="2"/>
        <v>0</v>
      </c>
      <c r="Y11" s="30">
        <f t="shared" si="2"/>
        <v>0</v>
      </c>
      <c r="Z11" s="31">
        <f t="shared" si="2"/>
        <v>0</v>
      </c>
      <c r="AA11">
        <f t="shared" si="1"/>
        <v>0</v>
      </c>
    </row>
    <row r="12" spans="1:27" ht="15" thickBot="1" x14ac:dyDescent="0.35">
      <c r="A12" s="10">
        <v>45314</v>
      </c>
      <c r="B12" t="s">
        <v>85</v>
      </c>
      <c r="C12" t="s">
        <v>15</v>
      </c>
      <c r="D12" t="s">
        <v>205</v>
      </c>
      <c r="E12" t="s">
        <v>16</v>
      </c>
      <c r="G12" t="s">
        <v>206</v>
      </c>
      <c r="H12" t="s">
        <v>17</v>
      </c>
      <c r="I12" t="s">
        <v>18</v>
      </c>
      <c r="J12">
        <v>0.7</v>
      </c>
      <c r="L12">
        <v>19.100000000000001</v>
      </c>
      <c r="M12" t="s">
        <v>19</v>
      </c>
      <c r="P12" t="s">
        <v>206</v>
      </c>
      <c r="R12" t="s">
        <v>207</v>
      </c>
      <c r="S12" t="s">
        <v>19</v>
      </c>
      <c r="V12" s="6" t="s">
        <v>41</v>
      </c>
      <c r="W12" s="9">
        <f>SUMIFS($J$4:$J$78,$E$4:$E$78,$V12,$H$4:$H$78,W$3)</f>
        <v>0</v>
      </c>
      <c r="X12" s="32">
        <f t="shared" si="2"/>
        <v>0</v>
      </c>
      <c r="Y12" s="32">
        <f t="shared" si="2"/>
        <v>0</v>
      </c>
      <c r="Z12" s="33">
        <f t="shared" si="2"/>
        <v>0</v>
      </c>
      <c r="AA12">
        <f t="shared" si="1"/>
        <v>0</v>
      </c>
    </row>
    <row r="13" spans="1:27" x14ac:dyDescent="0.3">
      <c r="A13" s="10">
        <v>45342</v>
      </c>
      <c r="B13" t="s">
        <v>85</v>
      </c>
      <c r="C13" t="s">
        <v>15</v>
      </c>
      <c r="D13" t="s">
        <v>205</v>
      </c>
      <c r="E13" t="s">
        <v>16</v>
      </c>
      <c r="G13" t="s">
        <v>206</v>
      </c>
      <c r="H13" t="s">
        <v>17</v>
      </c>
      <c r="I13" t="s">
        <v>18</v>
      </c>
      <c r="J13">
        <v>0.3</v>
      </c>
      <c r="L13">
        <v>19.100000000000001</v>
      </c>
      <c r="M13" t="s">
        <v>19</v>
      </c>
      <c r="P13" t="s">
        <v>206</v>
      </c>
      <c r="R13" t="s">
        <v>207</v>
      </c>
      <c r="S13" t="s">
        <v>19</v>
      </c>
      <c r="V13" s="26" t="s">
        <v>47</v>
      </c>
      <c r="W13" s="13">
        <f>SUM(W4:W12)</f>
        <v>57.6</v>
      </c>
      <c r="X13" s="13">
        <f t="shared" ref="X13:Z13" si="3">SUM(X4:X12)</f>
        <v>51.300000000000004</v>
      </c>
      <c r="Y13" s="13">
        <f t="shared" si="3"/>
        <v>0</v>
      </c>
      <c r="Z13" s="13">
        <f t="shared" si="3"/>
        <v>0</v>
      </c>
      <c r="AA13" s="11">
        <f>SUM(W4:Z12)</f>
        <v>108.9</v>
      </c>
    </row>
    <row r="14" spans="1:27" ht="15" thickBot="1" x14ac:dyDescent="0.35">
      <c r="A14" s="10">
        <v>45309</v>
      </c>
      <c r="B14" t="s">
        <v>85</v>
      </c>
      <c r="C14" t="s">
        <v>15</v>
      </c>
      <c r="D14" t="s">
        <v>208</v>
      </c>
      <c r="E14" t="s">
        <v>16</v>
      </c>
      <c r="G14" t="s">
        <v>206</v>
      </c>
      <c r="H14" t="s">
        <v>17</v>
      </c>
      <c r="I14" t="s">
        <v>18</v>
      </c>
      <c r="J14">
        <v>0.9</v>
      </c>
      <c r="L14">
        <v>7.2</v>
      </c>
      <c r="M14" t="s">
        <v>21</v>
      </c>
      <c r="N14" s="10">
        <v>45310</v>
      </c>
      <c r="O14" t="s">
        <v>22</v>
      </c>
      <c r="P14" t="s">
        <v>206</v>
      </c>
      <c r="R14" t="s">
        <v>209</v>
      </c>
      <c r="S14" t="s">
        <v>21</v>
      </c>
      <c r="V14" s="14" t="s">
        <v>43</v>
      </c>
      <c r="W14" s="39" t="s">
        <v>44</v>
      </c>
      <c r="X14" s="40"/>
      <c r="Y14" s="40"/>
      <c r="Z14" s="40"/>
    </row>
    <row r="15" spans="1:27" ht="15" thickBot="1" x14ac:dyDescent="0.35">
      <c r="A15" s="10">
        <v>45293</v>
      </c>
      <c r="B15" t="s">
        <v>85</v>
      </c>
      <c r="C15" t="s">
        <v>15</v>
      </c>
      <c r="D15" t="s">
        <v>208</v>
      </c>
      <c r="E15" t="s">
        <v>16</v>
      </c>
      <c r="G15" t="s">
        <v>206</v>
      </c>
      <c r="H15" t="s">
        <v>17</v>
      </c>
      <c r="I15" t="s">
        <v>18</v>
      </c>
      <c r="J15">
        <v>1.2</v>
      </c>
      <c r="L15">
        <v>7.2</v>
      </c>
      <c r="M15" t="s">
        <v>21</v>
      </c>
      <c r="N15" s="10">
        <v>45310</v>
      </c>
      <c r="O15" t="s">
        <v>22</v>
      </c>
      <c r="P15" t="s">
        <v>206</v>
      </c>
      <c r="R15" t="s">
        <v>209</v>
      </c>
      <c r="S15" t="s">
        <v>21</v>
      </c>
      <c r="V15" s="15" t="str">
        <f>B4</f>
        <v>Nevada Appointed Conflict Attorneys</v>
      </c>
      <c r="W15" s="2" t="s">
        <v>17</v>
      </c>
      <c r="X15" s="2" t="s">
        <v>35</v>
      </c>
      <c r="Y15" s="2" t="s">
        <v>36</v>
      </c>
      <c r="Z15" s="2" t="s">
        <v>28</v>
      </c>
      <c r="AA15" s="12" t="s">
        <v>42</v>
      </c>
    </row>
    <row r="16" spans="1:27" x14ac:dyDescent="0.3">
      <c r="A16" s="10">
        <v>45309</v>
      </c>
      <c r="B16" t="s">
        <v>85</v>
      </c>
      <c r="C16" t="s">
        <v>15</v>
      </c>
      <c r="D16" t="s">
        <v>208</v>
      </c>
      <c r="E16" t="s">
        <v>16</v>
      </c>
      <c r="G16" t="s">
        <v>206</v>
      </c>
      <c r="H16" t="s">
        <v>50</v>
      </c>
      <c r="I16" t="s">
        <v>18</v>
      </c>
      <c r="J16">
        <v>4.5</v>
      </c>
      <c r="L16">
        <v>7.2</v>
      </c>
      <c r="M16" t="s">
        <v>21</v>
      </c>
      <c r="N16" s="10">
        <v>45310</v>
      </c>
      <c r="O16" t="s">
        <v>22</v>
      </c>
      <c r="P16" t="s">
        <v>206</v>
      </c>
      <c r="R16" t="s">
        <v>209</v>
      </c>
      <c r="S16" t="s">
        <v>21</v>
      </c>
      <c r="V16" s="23" t="s">
        <v>29</v>
      </c>
      <c r="W16" s="24">
        <f>SUMIFS($J$4:$J$78,$E$4:$E$78,$V16,$H$4:$H$78,W$3)</f>
        <v>0</v>
      </c>
      <c r="X16" s="24">
        <f>SUMIFS($J$4:$J$78,$E$4:$E$78,$V16,$H$4:$H$78,X$3)</f>
        <v>0</v>
      </c>
      <c r="Y16" s="24">
        <f>SUMIFS($J$4:$J$78,$E$4:$E$78,$V16,$H$4:$H$78,Y$3)</f>
        <v>0</v>
      </c>
      <c r="Z16" s="24">
        <f>SUMIFS($J$4:$J$78,$E$4:$E$78,$V16,$H$4:$H$78,Z$3)</f>
        <v>0</v>
      </c>
      <c r="AA16" s="16">
        <f>SUMIFS($J$4:$J$69,$E$4:$E$69,$V16,$H$4:$H$69,Z$3)</f>
        <v>0</v>
      </c>
    </row>
    <row r="17" spans="1:27" ht="15" thickBot="1" x14ac:dyDescent="0.35">
      <c r="A17" s="10">
        <v>45309</v>
      </c>
      <c r="B17" t="s">
        <v>85</v>
      </c>
      <c r="C17" t="s">
        <v>15</v>
      </c>
      <c r="D17" t="s">
        <v>208</v>
      </c>
      <c r="E17" t="s">
        <v>16</v>
      </c>
      <c r="G17" t="s">
        <v>206</v>
      </c>
      <c r="H17" t="s">
        <v>17</v>
      </c>
      <c r="I17" t="s">
        <v>18</v>
      </c>
      <c r="J17">
        <v>0.6</v>
      </c>
      <c r="L17">
        <v>7.2</v>
      </c>
      <c r="M17" t="s">
        <v>21</v>
      </c>
      <c r="N17" s="10">
        <v>45310</v>
      </c>
      <c r="O17" t="s">
        <v>22</v>
      </c>
      <c r="P17" t="s">
        <v>206</v>
      </c>
      <c r="R17" t="s">
        <v>209</v>
      </c>
      <c r="S17" t="s">
        <v>21</v>
      </c>
      <c r="V17" s="17" t="s">
        <v>46</v>
      </c>
      <c r="W17" s="37"/>
      <c r="X17" s="21">
        <f>SUMIFS($J$4:$J$5273,$E$4:$E$5273,$V17,$H$4:$H$5273,X$3)</f>
        <v>0</v>
      </c>
      <c r="Y17" s="21">
        <f>SUMIFS($J$4:$J$5273,$E$4:$E$5273,$V17,$H$4:$H$5273,Y$3)</f>
        <v>0</v>
      </c>
      <c r="Z17" s="22">
        <f>SUMIFS($J$4:$J$5273,$E$4:$E$5273,$V17,$H$4:$H$5273,Z$3)</f>
        <v>0</v>
      </c>
      <c r="AA17" s="18">
        <f>SUM(V17:Y17)</f>
        <v>0</v>
      </c>
    </row>
    <row r="18" spans="1:27" x14ac:dyDescent="0.3">
      <c r="A18" s="10">
        <v>45311</v>
      </c>
      <c r="B18" t="s">
        <v>85</v>
      </c>
      <c r="C18" t="s">
        <v>15</v>
      </c>
      <c r="D18" t="s">
        <v>69</v>
      </c>
      <c r="E18" t="s">
        <v>16</v>
      </c>
      <c r="G18" t="s">
        <v>203</v>
      </c>
      <c r="H18" t="s">
        <v>17</v>
      </c>
      <c r="I18" t="s">
        <v>18</v>
      </c>
      <c r="J18">
        <v>1</v>
      </c>
      <c r="L18">
        <v>5</v>
      </c>
      <c r="M18" t="s">
        <v>19</v>
      </c>
      <c r="N18" s="10"/>
      <c r="P18" t="s">
        <v>203</v>
      </c>
      <c r="Q18" t="s">
        <v>204</v>
      </c>
      <c r="R18" t="s">
        <v>204</v>
      </c>
      <c r="S18" t="s">
        <v>19</v>
      </c>
      <c r="V18" s="26" t="s">
        <v>47</v>
      </c>
      <c r="W18" s="13">
        <f>SUM(W16:W17)</f>
        <v>0</v>
      </c>
      <c r="X18" s="13">
        <f t="shared" ref="X18:Y18" si="4">SUM(X16:X17)</f>
        <v>0</v>
      </c>
      <c r="Y18" s="13">
        <f t="shared" si="4"/>
        <v>0</v>
      </c>
      <c r="AA18" s="19">
        <f>SUM(Z16,AA17)</f>
        <v>0</v>
      </c>
    </row>
    <row r="19" spans="1:27" x14ac:dyDescent="0.3">
      <c r="A19" s="10">
        <v>45305</v>
      </c>
      <c r="B19" t="s">
        <v>85</v>
      </c>
      <c r="C19" t="s">
        <v>15</v>
      </c>
      <c r="D19" t="s">
        <v>69</v>
      </c>
      <c r="E19" t="s">
        <v>16</v>
      </c>
      <c r="G19" t="s">
        <v>203</v>
      </c>
      <c r="H19" t="s">
        <v>17</v>
      </c>
      <c r="I19" t="s">
        <v>18</v>
      </c>
      <c r="J19">
        <v>2</v>
      </c>
      <c r="L19">
        <v>5</v>
      </c>
      <c r="M19" t="s">
        <v>19</v>
      </c>
      <c r="N19" s="10"/>
      <c r="P19" t="s">
        <v>203</v>
      </c>
      <c r="Q19" t="s">
        <v>204</v>
      </c>
      <c r="R19" t="s">
        <v>204</v>
      </c>
      <c r="S19" t="s">
        <v>19</v>
      </c>
      <c r="V19" s="25" t="s">
        <v>260</v>
      </c>
    </row>
    <row r="20" spans="1:27" x14ac:dyDescent="0.3">
      <c r="A20" s="10">
        <v>45306</v>
      </c>
      <c r="B20" t="s">
        <v>85</v>
      </c>
      <c r="C20" t="s">
        <v>15</v>
      </c>
      <c r="D20" t="s">
        <v>210</v>
      </c>
      <c r="E20" t="s">
        <v>16</v>
      </c>
      <c r="G20" t="s">
        <v>203</v>
      </c>
      <c r="H20" t="s">
        <v>17</v>
      </c>
      <c r="I20" t="s">
        <v>18</v>
      </c>
      <c r="J20">
        <v>2</v>
      </c>
      <c r="L20">
        <v>17</v>
      </c>
      <c r="M20" t="s">
        <v>19</v>
      </c>
      <c r="P20" t="s">
        <v>203</v>
      </c>
      <c r="Q20" t="s">
        <v>211</v>
      </c>
      <c r="R20" t="s">
        <v>211</v>
      </c>
      <c r="S20" t="s">
        <v>19</v>
      </c>
      <c r="V20" s="34"/>
    </row>
    <row r="21" spans="1:27" x14ac:dyDescent="0.3">
      <c r="A21" s="10">
        <v>45305</v>
      </c>
      <c r="B21" t="s">
        <v>85</v>
      </c>
      <c r="C21" t="s">
        <v>15</v>
      </c>
      <c r="D21" t="s">
        <v>210</v>
      </c>
      <c r="E21" t="s">
        <v>16</v>
      </c>
      <c r="G21" t="s">
        <v>203</v>
      </c>
      <c r="H21" t="s">
        <v>17</v>
      </c>
      <c r="I21" t="s">
        <v>18</v>
      </c>
      <c r="J21">
        <v>1</v>
      </c>
      <c r="L21">
        <v>17</v>
      </c>
      <c r="M21" t="s">
        <v>19</v>
      </c>
      <c r="P21" t="s">
        <v>203</v>
      </c>
      <c r="Q21" t="s">
        <v>211</v>
      </c>
      <c r="R21" t="s">
        <v>211</v>
      </c>
      <c r="S21" t="s">
        <v>19</v>
      </c>
      <c r="V21" s="34" t="s">
        <v>43</v>
      </c>
    </row>
    <row r="22" spans="1:27" x14ac:dyDescent="0.3">
      <c r="A22" s="10">
        <v>45306</v>
      </c>
      <c r="B22" t="s">
        <v>85</v>
      </c>
      <c r="C22" t="s">
        <v>15</v>
      </c>
      <c r="D22" t="s">
        <v>210</v>
      </c>
      <c r="E22" t="s">
        <v>16</v>
      </c>
      <c r="G22" t="s">
        <v>203</v>
      </c>
      <c r="H22" t="s">
        <v>17</v>
      </c>
      <c r="I22" t="s">
        <v>18</v>
      </c>
      <c r="J22">
        <v>1</v>
      </c>
      <c r="L22">
        <v>17</v>
      </c>
      <c r="M22" t="s">
        <v>19</v>
      </c>
      <c r="P22" t="s">
        <v>203</v>
      </c>
      <c r="Q22" t="s">
        <v>211</v>
      </c>
      <c r="R22" t="s">
        <v>211</v>
      </c>
      <c r="S22" t="s">
        <v>19</v>
      </c>
      <c r="V22" s="34" t="s">
        <v>43</v>
      </c>
    </row>
    <row r="23" spans="1:27" x14ac:dyDescent="0.3">
      <c r="A23" s="10">
        <v>45307</v>
      </c>
      <c r="B23" t="s">
        <v>85</v>
      </c>
      <c r="C23" t="s">
        <v>15</v>
      </c>
      <c r="D23" t="s">
        <v>210</v>
      </c>
      <c r="E23" t="s">
        <v>16</v>
      </c>
      <c r="G23" t="s">
        <v>203</v>
      </c>
      <c r="H23" t="s">
        <v>50</v>
      </c>
      <c r="I23" t="s">
        <v>18</v>
      </c>
      <c r="J23">
        <v>10</v>
      </c>
      <c r="L23">
        <v>17</v>
      </c>
      <c r="M23" t="s">
        <v>19</v>
      </c>
      <c r="P23" t="s">
        <v>203</v>
      </c>
      <c r="Q23" t="s">
        <v>211</v>
      </c>
      <c r="R23" t="s">
        <v>211</v>
      </c>
      <c r="S23" t="s">
        <v>19</v>
      </c>
      <c r="V23" s="34" t="s">
        <v>43</v>
      </c>
    </row>
    <row r="24" spans="1:27" x14ac:dyDescent="0.3">
      <c r="A24" s="10">
        <v>45307</v>
      </c>
      <c r="B24" t="s">
        <v>85</v>
      </c>
      <c r="C24" t="s">
        <v>15</v>
      </c>
      <c r="D24" t="s">
        <v>210</v>
      </c>
      <c r="E24" t="s">
        <v>16</v>
      </c>
      <c r="G24" t="s">
        <v>203</v>
      </c>
      <c r="H24" t="s">
        <v>17</v>
      </c>
      <c r="I24" t="s">
        <v>18</v>
      </c>
      <c r="J24">
        <v>0.5</v>
      </c>
      <c r="L24">
        <v>17</v>
      </c>
      <c r="M24" t="s">
        <v>19</v>
      </c>
      <c r="P24" t="s">
        <v>203</v>
      </c>
      <c r="Q24" t="s">
        <v>211</v>
      </c>
      <c r="R24" t="s">
        <v>211</v>
      </c>
      <c r="S24" t="s">
        <v>19</v>
      </c>
      <c r="V24" s="34" t="s">
        <v>43</v>
      </c>
    </row>
    <row r="25" spans="1:27" x14ac:dyDescent="0.3">
      <c r="A25" s="10">
        <v>45307</v>
      </c>
      <c r="B25" t="s">
        <v>85</v>
      </c>
      <c r="C25" t="s">
        <v>15</v>
      </c>
      <c r="D25" t="s">
        <v>210</v>
      </c>
      <c r="E25" t="s">
        <v>16</v>
      </c>
      <c r="G25" t="s">
        <v>203</v>
      </c>
      <c r="H25" t="s">
        <v>17</v>
      </c>
      <c r="I25" t="s">
        <v>18</v>
      </c>
      <c r="J25">
        <v>2</v>
      </c>
      <c r="L25">
        <v>17</v>
      </c>
      <c r="M25" t="s">
        <v>19</v>
      </c>
      <c r="P25" t="s">
        <v>203</v>
      </c>
      <c r="Q25" t="s">
        <v>211</v>
      </c>
      <c r="R25" t="s">
        <v>211</v>
      </c>
      <c r="S25" t="s">
        <v>19</v>
      </c>
    </row>
    <row r="26" spans="1:27" x14ac:dyDescent="0.3">
      <c r="A26" s="10">
        <v>45307</v>
      </c>
      <c r="B26" t="s">
        <v>85</v>
      </c>
      <c r="C26" t="s">
        <v>15</v>
      </c>
      <c r="D26" t="s">
        <v>210</v>
      </c>
      <c r="E26" t="s">
        <v>16</v>
      </c>
      <c r="G26" t="s">
        <v>203</v>
      </c>
      <c r="H26" t="s">
        <v>17</v>
      </c>
      <c r="I26" t="s">
        <v>18</v>
      </c>
      <c r="J26">
        <v>0.5</v>
      </c>
      <c r="L26">
        <v>17</v>
      </c>
      <c r="M26" t="s">
        <v>19</v>
      </c>
      <c r="P26" t="s">
        <v>203</v>
      </c>
      <c r="Q26" t="s">
        <v>211</v>
      </c>
      <c r="R26" t="s">
        <v>211</v>
      </c>
      <c r="S26" t="s">
        <v>19</v>
      </c>
    </row>
    <row r="27" spans="1:27" x14ac:dyDescent="0.3">
      <c r="A27" s="10">
        <v>45315</v>
      </c>
      <c r="B27" t="s">
        <v>85</v>
      </c>
      <c r="C27" t="s">
        <v>15</v>
      </c>
      <c r="D27" t="s">
        <v>212</v>
      </c>
      <c r="E27" t="s">
        <v>16</v>
      </c>
      <c r="G27" t="s">
        <v>203</v>
      </c>
      <c r="H27" t="s">
        <v>17</v>
      </c>
      <c r="I27" t="s">
        <v>18</v>
      </c>
      <c r="J27">
        <v>2</v>
      </c>
      <c r="L27">
        <v>16</v>
      </c>
      <c r="M27" t="s">
        <v>19</v>
      </c>
      <c r="P27" t="s">
        <v>203</v>
      </c>
      <c r="Q27" t="s">
        <v>213</v>
      </c>
      <c r="R27" t="s">
        <v>213</v>
      </c>
      <c r="S27" t="s">
        <v>19</v>
      </c>
    </row>
    <row r="28" spans="1:27" x14ac:dyDescent="0.3">
      <c r="A28" s="10">
        <v>45316</v>
      </c>
      <c r="B28" t="s">
        <v>85</v>
      </c>
      <c r="C28" t="s">
        <v>15</v>
      </c>
      <c r="D28" t="s">
        <v>212</v>
      </c>
      <c r="E28" t="s">
        <v>16</v>
      </c>
      <c r="G28" t="s">
        <v>203</v>
      </c>
      <c r="H28" t="s">
        <v>17</v>
      </c>
      <c r="I28" t="s">
        <v>18</v>
      </c>
      <c r="J28">
        <v>0.5</v>
      </c>
      <c r="L28">
        <v>16</v>
      </c>
      <c r="M28" t="s">
        <v>19</v>
      </c>
      <c r="P28" t="s">
        <v>203</v>
      </c>
      <c r="Q28" t="s">
        <v>213</v>
      </c>
      <c r="R28" t="s">
        <v>213</v>
      </c>
      <c r="S28" t="s">
        <v>19</v>
      </c>
    </row>
    <row r="29" spans="1:27" x14ac:dyDescent="0.3">
      <c r="A29" s="10">
        <v>45311</v>
      </c>
      <c r="B29" t="s">
        <v>85</v>
      </c>
      <c r="C29" t="s">
        <v>15</v>
      </c>
      <c r="D29" t="s">
        <v>212</v>
      </c>
      <c r="E29" t="s">
        <v>16</v>
      </c>
      <c r="G29" t="s">
        <v>203</v>
      </c>
      <c r="H29" t="s">
        <v>17</v>
      </c>
      <c r="I29" t="s">
        <v>18</v>
      </c>
      <c r="J29">
        <v>1</v>
      </c>
      <c r="L29">
        <v>16</v>
      </c>
      <c r="M29" t="s">
        <v>19</v>
      </c>
      <c r="P29" t="s">
        <v>203</v>
      </c>
      <c r="Q29" t="s">
        <v>213</v>
      </c>
      <c r="R29" t="s">
        <v>213</v>
      </c>
      <c r="S29" t="s">
        <v>19</v>
      </c>
    </row>
    <row r="30" spans="1:27" x14ac:dyDescent="0.3">
      <c r="A30" s="10">
        <v>45305</v>
      </c>
      <c r="B30" t="s">
        <v>85</v>
      </c>
      <c r="C30" t="s">
        <v>15</v>
      </c>
      <c r="D30" t="s">
        <v>212</v>
      </c>
      <c r="E30" t="s">
        <v>16</v>
      </c>
      <c r="G30" t="s">
        <v>203</v>
      </c>
      <c r="H30" t="s">
        <v>17</v>
      </c>
      <c r="I30" t="s">
        <v>18</v>
      </c>
      <c r="J30">
        <v>1</v>
      </c>
      <c r="L30">
        <v>16</v>
      </c>
      <c r="M30" t="s">
        <v>19</v>
      </c>
      <c r="P30" t="s">
        <v>203</v>
      </c>
      <c r="Q30" t="s">
        <v>213</v>
      </c>
      <c r="R30" t="s">
        <v>213</v>
      </c>
      <c r="S30" t="s">
        <v>19</v>
      </c>
    </row>
    <row r="31" spans="1:27" x14ac:dyDescent="0.3">
      <c r="A31" s="10">
        <v>45316</v>
      </c>
      <c r="B31" t="s">
        <v>85</v>
      </c>
      <c r="C31" t="s">
        <v>15</v>
      </c>
      <c r="D31" t="s">
        <v>212</v>
      </c>
      <c r="E31" t="s">
        <v>16</v>
      </c>
      <c r="G31" t="s">
        <v>203</v>
      </c>
      <c r="H31" t="s">
        <v>50</v>
      </c>
      <c r="I31" t="s">
        <v>18</v>
      </c>
      <c r="J31">
        <v>10</v>
      </c>
      <c r="L31">
        <v>16</v>
      </c>
      <c r="M31" t="s">
        <v>19</v>
      </c>
      <c r="P31" t="s">
        <v>203</v>
      </c>
      <c r="Q31" t="s">
        <v>213</v>
      </c>
      <c r="R31" t="s">
        <v>213</v>
      </c>
      <c r="S31" t="s">
        <v>19</v>
      </c>
    </row>
    <row r="32" spans="1:27" x14ac:dyDescent="0.3">
      <c r="A32" s="10">
        <v>45316</v>
      </c>
      <c r="B32" t="s">
        <v>85</v>
      </c>
      <c r="C32" t="s">
        <v>15</v>
      </c>
      <c r="D32" t="s">
        <v>212</v>
      </c>
      <c r="E32" t="s">
        <v>16</v>
      </c>
      <c r="G32" t="s">
        <v>203</v>
      </c>
      <c r="H32" t="s">
        <v>17</v>
      </c>
      <c r="I32" t="s">
        <v>18</v>
      </c>
      <c r="J32">
        <v>0.5</v>
      </c>
      <c r="L32">
        <v>16</v>
      </c>
      <c r="M32" t="s">
        <v>19</v>
      </c>
      <c r="P32" t="s">
        <v>203</v>
      </c>
      <c r="Q32" t="s">
        <v>213</v>
      </c>
      <c r="R32" t="s">
        <v>213</v>
      </c>
      <c r="S32" t="s">
        <v>19</v>
      </c>
    </row>
    <row r="33" spans="1:19" x14ac:dyDescent="0.3">
      <c r="A33" s="10">
        <v>45316</v>
      </c>
      <c r="B33" t="s">
        <v>85</v>
      </c>
      <c r="C33" t="s">
        <v>15</v>
      </c>
      <c r="D33" t="s">
        <v>212</v>
      </c>
      <c r="E33" t="s">
        <v>16</v>
      </c>
      <c r="G33" t="s">
        <v>203</v>
      </c>
      <c r="H33" t="s">
        <v>17</v>
      </c>
      <c r="I33" t="s">
        <v>18</v>
      </c>
      <c r="J33">
        <v>1</v>
      </c>
      <c r="L33">
        <v>16</v>
      </c>
      <c r="M33" t="s">
        <v>19</v>
      </c>
      <c r="P33" t="s">
        <v>203</v>
      </c>
      <c r="Q33" t="s">
        <v>213</v>
      </c>
      <c r="R33" t="s">
        <v>213</v>
      </c>
      <c r="S33" t="s">
        <v>19</v>
      </c>
    </row>
    <row r="34" spans="1:19" x14ac:dyDescent="0.3">
      <c r="A34" s="10">
        <v>45324</v>
      </c>
      <c r="B34" t="s">
        <v>85</v>
      </c>
      <c r="C34" t="s">
        <v>15</v>
      </c>
      <c r="D34" t="s">
        <v>86</v>
      </c>
      <c r="E34" t="s">
        <v>30</v>
      </c>
      <c r="G34" t="s">
        <v>87</v>
      </c>
      <c r="H34" t="s">
        <v>50</v>
      </c>
      <c r="I34" t="s">
        <v>18</v>
      </c>
      <c r="J34">
        <v>5.6</v>
      </c>
      <c r="L34">
        <v>38.799999999999997</v>
      </c>
      <c r="M34" t="s">
        <v>21</v>
      </c>
      <c r="N34" s="10">
        <v>45385</v>
      </c>
      <c r="O34" t="s">
        <v>22</v>
      </c>
      <c r="P34" t="s">
        <v>87</v>
      </c>
      <c r="Q34" t="s">
        <v>215</v>
      </c>
      <c r="R34" t="s">
        <v>215</v>
      </c>
      <c r="S34" t="s">
        <v>21</v>
      </c>
    </row>
    <row r="35" spans="1:19" x14ac:dyDescent="0.3">
      <c r="A35" s="10">
        <v>45313</v>
      </c>
      <c r="B35" t="s">
        <v>85</v>
      </c>
      <c r="C35" t="s">
        <v>15</v>
      </c>
      <c r="D35" t="s">
        <v>86</v>
      </c>
      <c r="E35" t="s">
        <v>30</v>
      </c>
      <c r="G35" t="s">
        <v>87</v>
      </c>
      <c r="H35" t="s">
        <v>17</v>
      </c>
      <c r="I35" t="s">
        <v>18</v>
      </c>
      <c r="J35">
        <v>0.6</v>
      </c>
      <c r="L35">
        <v>38.799999999999997</v>
      </c>
      <c r="M35" t="s">
        <v>21</v>
      </c>
      <c r="N35" s="10">
        <v>45385</v>
      </c>
      <c r="O35" t="s">
        <v>22</v>
      </c>
      <c r="P35" t="s">
        <v>87</v>
      </c>
      <c r="Q35" t="s">
        <v>215</v>
      </c>
      <c r="R35" t="s">
        <v>215</v>
      </c>
      <c r="S35" t="s">
        <v>21</v>
      </c>
    </row>
    <row r="36" spans="1:19" x14ac:dyDescent="0.3">
      <c r="A36" s="10">
        <v>45310</v>
      </c>
      <c r="B36" t="s">
        <v>85</v>
      </c>
      <c r="C36" t="s">
        <v>15</v>
      </c>
      <c r="D36" t="s">
        <v>86</v>
      </c>
      <c r="E36" t="s">
        <v>30</v>
      </c>
      <c r="G36" t="s">
        <v>87</v>
      </c>
      <c r="H36" t="s">
        <v>17</v>
      </c>
      <c r="I36" t="s">
        <v>18</v>
      </c>
      <c r="J36">
        <v>0.7</v>
      </c>
      <c r="L36">
        <v>38.799999999999997</v>
      </c>
      <c r="M36" t="s">
        <v>21</v>
      </c>
      <c r="N36" s="10">
        <v>45385</v>
      </c>
      <c r="O36" t="s">
        <v>22</v>
      </c>
      <c r="P36" t="s">
        <v>87</v>
      </c>
      <c r="Q36" t="s">
        <v>215</v>
      </c>
      <c r="R36" t="s">
        <v>215</v>
      </c>
      <c r="S36" t="s">
        <v>21</v>
      </c>
    </row>
    <row r="37" spans="1:19" x14ac:dyDescent="0.3">
      <c r="A37" s="10">
        <v>45299</v>
      </c>
      <c r="B37" t="s">
        <v>85</v>
      </c>
      <c r="C37" t="s">
        <v>15</v>
      </c>
      <c r="D37" t="s">
        <v>86</v>
      </c>
      <c r="E37" t="s">
        <v>30</v>
      </c>
      <c r="G37" t="s">
        <v>87</v>
      </c>
      <c r="H37" t="s">
        <v>17</v>
      </c>
      <c r="I37" t="s">
        <v>18</v>
      </c>
      <c r="J37">
        <v>0.4</v>
      </c>
      <c r="L37">
        <v>38.799999999999997</v>
      </c>
      <c r="M37" t="s">
        <v>21</v>
      </c>
      <c r="N37" s="10">
        <v>45385</v>
      </c>
      <c r="O37" t="s">
        <v>22</v>
      </c>
      <c r="P37" t="s">
        <v>87</v>
      </c>
      <c r="Q37" t="s">
        <v>215</v>
      </c>
      <c r="R37" t="s">
        <v>215</v>
      </c>
      <c r="S37" t="s">
        <v>21</v>
      </c>
    </row>
    <row r="38" spans="1:19" x14ac:dyDescent="0.3">
      <c r="A38" s="10">
        <v>45296</v>
      </c>
      <c r="B38" t="s">
        <v>85</v>
      </c>
      <c r="C38" t="s">
        <v>15</v>
      </c>
      <c r="D38" t="s">
        <v>86</v>
      </c>
      <c r="E38" t="s">
        <v>30</v>
      </c>
      <c r="G38" t="s">
        <v>87</v>
      </c>
      <c r="H38" t="s">
        <v>17</v>
      </c>
      <c r="I38" t="s">
        <v>18</v>
      </c>
      <c r="J38">
        <v>5.8</v>
      </c>
      <c r="L38">
        <v>38.799999999999997</v>
      </c>
      <c r="M38" t="s">
        <v>21</v>
      </c>
      <c r="N38" s="10">
        <v>45385</v>
      </c>
      <c r="O38" t="s">
        <v>22</v>
      </c>
      <c r="P38" t="s">
        <v>87</v>
      </c>
      <c r="Q38" t="s">
        <v>215</v>
      </c>
      <c r="R38" t="s">
        <v>215</v>
      </c>
      <c r="S38" t="s">
        <v>21</v>
      </c>
    </row>
    <row r="39" spans="1:19" x14ac:dyDescent="0.3">
      <c r="A39" s="10">
        <v>45293</v>
      </c>
      <c r="B39" t="s">
        <v>85</v>
      </c>
      <c r="C39" t="s">
        <v>15</v>
      </c>
      <c r="D39" t="s">
        <v>86</v>
      </c>
      <c r="E39" t="s">
        <v>30</v>
      </c>
      <c r="G39" t="s">
        <v>87</v>
      </c>
      <c r="H39" t="s">
        <v>17</v>
      </c>
      <c r="I39" t="s">
        <v>18</v>
      </c>
      <c r="J39">
        <v>0.3</v>
      </c>
      <c r="L39">
        <v>38.799999999999997</v>
      </c>
      <c r="M39" t="s">
        <v>21</v>
      </c>
      <c r="N39" s="10">
        <v>45385</v>
      </c>
      <c r="O39" t="s">
        <v>22</v>
      </c>
      <c r="P39" t="s">
        <v>87</v>
      </c>
      <c r="Q39" t="s">
        <v>215</v>
      </c>
      <c r="R39" t="s">
        <v>215</v>
      </c>
      <c r="S39" t="s">
        <v>21</v>
      </c>
    </row>
    <row r="40" spans="1:19" x14ac:dyDescent="0.3">
      <c r="A40" s="10">
        <v>45322</v>
      </c>
      <c r="B40" t="s">
        <v>85</v>
      </c>
      <c r="C40" t="s">
        <v>15</v>
      </c>
      <c r="D40" t="s">
        <v>86</v>
      </c>
      <c r="E40" t="s">
        <v>30</v>
      </c>
      <c r="G40" t="s">
        <v>87</v>
      </c>
      <c r="H40" t="s">
        <v>17</v>
      </c>
      <c r="I40" t="s">
        <v>18</v>
      </c>
      <c r="J40">
        <v>0.7</v>
      </c>
      <c r="L40">
        <v>38.799999999999997</v>
      </c>
      <c r="M40" t="s">
        <v>21</v>
      </c>
      <c r="N40" s="10">
        <v>45385</v>
      </c>
      <c r="O40" t="s">
        <v>22</v>
      </c>
      <c r="P40" t="s">
        <v>87</v>
      </c>
      <c r="Q40" t="s">
        <v>215</v>
      </c>
      <c r="R40" t="s">
        <v>215</v>
      </c>
      <c r="S40" t="s">
        <v>21</v>
      </c>
    </row>
    <row r="41" spans="1:19" x14ac:dyDescent="0.3">
      <c r="A41" s="10">
        <v>45377</v>
      </c>
      <c r="B41" t="s">
        <v>85</v>
      </c>
      <c r="C41" t="s">
        <v>15</v>
      </c>
      <c r="D41" t="s">
        <v>86</v>
      </c>
      <c r="E41" t="s">
        <v>30</v>
      </c>
      <c r="G41" t="s">
        <v>87</v>
      </c>
      <c r="H41" t="s">
        <v>17</v>
      </c>
      <c r="I41" t="s">
        <v>18</v>
      </c>
      <c r="J41">
        <v>0.5</v>
      </c>
      <c r="L41">
        <v>38.799999999999997</v>
      </c>
      <c r="M41" t="s">
        <v>21</v>
      </c>
      <c r="N41" s="10">
        <v>45385</v>
      </c>
      <c r="O41" t="s">
        <v>22</v>
      </c>
      <c r="P41" t="s">
        <v>87</v>
      </c>
      <c r="Q41" t="s">
        <v>215</v>
      </c>
      <c r="R41" t="s">
        <v>215</v>
      </c>
      <c r="S41" t="s">
        <v>21</v>
      </c>
    </row>
    <row r="42" spans="1:19" x14ac:dyDescent="0.3">
      <c r="A42" s="10">
        <v>45373</v>
      </c>
      <c r="B42" t="s">
        <v>85</v>
      </c>
      <c r="C42" t="s">
        <v>15</v>
      </c>
      <c r="D42" t="s">
        <v>86</v>
      </c>
      <c r="E42" t="s">
        <v>30</v>
      </c>
      <c r="G42" t="s">
        <v>87</v>
      </c>
      <c r="H42" t="s">
        <v>17</v>
      </c>
      <c r="I42" t="s">
        <v>18</v>
      </c>
      <c r="J42">
        <v>0.6</v>
      </c>
      <c r="L42">
        <v>38.799999999999997</v>
      </c>
      <c r="M42" t="s">
        <v>21</v>
      </c>
      <c r="N42" s="10">
        <v>45385</v>
      </c>
      <c r="O42" t="s">
        <v>22</v>
      </c>
      <c r="P42" t="s">
        <v>87</v>
      </c>
      <c r="Q42" t="s">
        <v>215</v>
      </c>
      <c r="R42" t="s">
        <v>215</v>
      </c>
      <c r="S42" t="s">
        <v>21</v>
      </c>
    </row>
    <row r="43" spans="1:19" x14ac:dyDescent="0.3">
      <c r="A43" s="10">
        <v>45372</v>
      </c>
      <c r="B43" t="s">
        <v>85</v>
      </c>
      <c r="C43" t="s">
        <v>15</v>
      </c>
      <c r="D43" t="s">
        <v>86</v>
      </c>
      <c r="E43" t="s">
        <v>30</v>
      </c>
      <c r="G43" t="s">
        <v>87</v>
      </c>
      <c r="H43" t="s">
        <v>17</v>
      </c>
      <c r="I43" t="s">
        <v>18</v>
      </c>
      <c r="J43">
        <v>1</v>
      </c>
      <c r="L43">
        <v>38.799999999999997</v>
      </c>
      <c r="M43" t="s">
        <v>21</v>
      </c>
      <c r="N43" s="10">
        <v>45385</v>
      </c>
      <c r="O43" t="s">
        <v>22</v>
      </c>
      <c r="P43" t="s">
        <v>87</v>
      </c>
      <c r="Q43" t="s">
        <v>215</v>
      </c>
      <c r="R43" t="s">
        <v>215</v>
      </c>
      <c r="S43" t="s">
        <v>21</v>
      </c>
    </row>
    <row r="44" spans="1:19" x14ac:dyDescent="0.3">
      <c r="A44" s="10">
        <v>45362</v>
      </c>
      <c r="B44" t="s">
        <v>85</v>
      </c>
      <c r="C44" t="s">
        <v>15</v>
      </c>
      <c r="D44" t="s">
        <v>86</v>
      </c>
      <c r="E44" t="s">
        <v>30</v>
      </c>
      <c r="G44" t="s">
        <v>87</v>
      </c>
      <c r="H44" t="s">
        <v>17</v>
      </c>
      <c r="I44" t="s">
        <v>18</v>
      </c>
      <c r="J44">
        <v>0.4</v>
      </c>
      <c r="L44">
        <v>38.799999999999997</v>
      </c>
      <c r="M44" t="s">
        <v>21</v>
      </c>
      <c r="N44" s="10">
        <v>45385</v>
      </c>
      <c r="O44" t="s">
        <v>22</v>
      </c>
      <c r="P44" t="s">
        <v>87</v>
      </c>
      <c r="Q44" t="s">
        <v>215</v>
      </c>
      <c r="R44" t="s">
        <v>215</v>
      </c>
      <c r="S44" t="s">
        <v>21</v>
      </c>
    </row>
    <row r="45" spans="1:19" x14ac:dyDescent="0.3">
      <c r="A45" s="10">
        <v>45314</v>
      </c>
      <c r="B45" t="s">
        <v>85</v>
      </c>
      <c r="C45" t="s">
        <v>15</v>
      </c>
      <c r="D45" t="s">
        <v>86</v>
      </c>
      <c r="E45" t="s">
        <v>30</v>
      </c>
      <c r="G45" t="s">
        <v>87</v>
      </c>
      <c r="H45" t="s">
        <v>17</v>
      </c>
      <c r="I45" t="s">
        <v>18</v>
      </c>
      <c r="J45">
        <v>0.9</v>
      </c>
      <c r="L45">
        <v>38.799999999999997</v>
      </c>
      <c r="M45" t="s">
        <v>21</v>
      </c>
      <c r="N45" s="10">
        <v>45385</v>
      </c>
      <c r="O45" t="s">
        <v>22</v>
      </c>
      <c r="P45" t="s">
        <v>87</v>
      </c>
      <c r="Q45" t="s">
        <v>215</v>
      </c>
      <c r="R45" t="s">
        <v>215</v>
      </c>
      <c r="S45" t="s">
        <v>21</v>
      </c>
    </row>
    <row r="46" spans="1:19" x14ac:dyDescent="0.3">
      <c r="A46" s="10">
        <v>45347</v>
      </c>
      <c r="B46" t="s">
        <v>85</v>
      </c>
      <c r="C46" t="s">
        <v>15</v>
      </c>
      <c r="D46" t="s">
        <v>86</v>
      </c>
      <c r="E46" t="s">
        <v>30</v>
      </c>
      <c r="G46" t="s">
        <v>87</v>
      </c>
      <c r="H46" t="s">
        <v>17</v>
      </c>
      <c r="I46" t="s">
        <v>18</v>
      </c>
      <c r="J46">
        <v>0.4</v>
      </c>
      <c r="L46">
        <v>38.799999999999997</v>
      </c>
      <c r="M46" t="s">
        <v>21</v>
      </c>
      <c r="N46" s="10">
        <v>45385</v>
      </c>
      <c r="O46" t="s">
        <v>22</v>
      </c>
      <c r="P46" t="s">
        <v>87</v>
      </c>
      <c r="Q46" t="s">
        <v>215</v>
      </c>
      <c r="R46" t="s">
        <v>215</v>
      </c>
      <c r="S46" t="s">
        <v>21</v>
      </c>
    </row>
    <row r="47" spans="1:19" x14ac:dyDescent="0.3">
      <c r="A47" s="10">
        <v>45323</v>
      </c>
      <c r="B47" t="s">
        <v>85</v>
      </c>
      <c r="C47" t="s">
        <v>15</v>
      </c>
      <c r="D47" t="s">
        <v>86</v>
      </c>
      <c r="E47" t="s">
        <v>30</v>
      </c>
      <c r="G47" t="s">
        <v>87</v>
      </c>
      <c r="H47" t="s">
        <v>17</v>
      </c>
      <c r="I47" t="s">
        <v>18</v>
      </c>
      <c r="J47">
        <v>1.8</v>
      </c>
      <c r="L47">
        <v>38.799999999999997</v>
      </c>
      <c r="M47" t="s">
        <v>21</v>
      </c>
      <c r="N47" s="10">
        <v>45385</v>
      </c>
      <c r="O47" t="s">
        <v>22</v>
      </c>
      <c r="P47" t="s">
        <v>87</v>
      </c>
      <c r="Q47" t="s">
        <v>215</v>
      </c>
      <c r="R47" t="s">
        <v>215</v>
      </c>
      <c r="S47" t="s">
        <v>21</v>
      </c>
    </row>
    <row r="48" spans="1:19" x14ac:dyDescent="0.3">
      <c r="A48" s="10">
        <v>45316</v>
      </c>
      <c r="B48" t="s">
        <v>85</v>
      </c>
      <c r="C48" t="s">
        <v>15</v>
      </c>
      <c r="D48" t="s">
        <v>86</v>
      </c>
      <c r="E48" t="s">
        <v>30</v>
      </c>
      <c r="G48" t="s">
        <v>87</v>
      </c>
      <c r="H48" t="s">
        <v>17</v>
      </c>
      <c r="I48" t="s">
        <v>18</v>
      </c>
      <c r="J48">
        <v>1.2</v>
      </c>
      <c r="L48">
        <v>38.799999999999997</v>
      </c>
      <c r="M48" t="s">
        <v>21</v>
      </c>
      <c r="N48" s="10">
        <v>45385</v>
      </c>
      <c r="O48" t="s">
        <v>22</v>
      </c>
      <c r="P48" t="s">
        <v>87</v>
      </c>
      <c r="Q48" t="s">
        <v>215</v>
      </c>
      <c r="R48" t="s">
        <v>215</v>
      </c>
      <c r="S48" t="s">
        <v>21</v>
      </c>
    </row>
    <row r="49" spans="1:19" x14ac:dyDescent="0.3">
      <c r="A49" s="10">
        <v>45321</v>
      </c>
      <c r="B49" t="s">
        <v>85</v>
      </c>
      <c r="C49" t="s">
        <v>15</v>
      </c>
      <c r="D49" t="s">
        <v>86</v>
      </c>
      <c r="E49" t="s">
        <v>30</v>
      </c>
      <c r="G49" t="s">
        <v>87</v>
      </c>
      <c r="H49" t="s">
        <v>17</v>
      </c>
      <c r="I49" t="s">
        <v>18</v>
      </c>
      <c r="J49">
        <v>0.5</v>
      </c>
      <c r="L49">
        <v>38.799999999999997</v>
      </c>
      <c r="M49" t="s">
        <v>21</v>
      </c>
      <c r="N49" s="10">
        <v>45385</v>
      </c>
      <c r="O49" t="s">
        <v>22</v>
      </c>
      <c r="P49" t="s">
        <v>87</v>
      </c>
      <c r="Q49" t="s">
        <v>215</v>
      </c>
      <c r="R49" t="s">
        <v>215</v>
      </c>
      <c r="S49" t="s">
        <v>21</v>
      </c>
    </row>
    <row r="50" spans="1:19" x14ac:dyDescent="0.3">
      <c r="A50" s="10">
        <v>45322</v>
      </c>
      <c r="B50" t="s">
        <v>85</v>
      </c>
      <c r="C50" t="s">
        <v>15</v>
      </c>
      <c r="D50" t="s">
        <v>86</v>
      </c>
      <c r="E50" t="s">
        <v>30</v>
      </c>
      <c r="G50" t="s">
        <v>87</v>
      </c>
      <c r="H50" t="s">
        <v>50</v>
      </c>
      <c r="I50" t="s">
        <v>18</v>
      </c>
      <c r="J50">
        <v>5.4</v>
      </c>
      <c r="L50">
        <v>38.799999999999997</v>
      </c>
      <c r="M50" t="s">
        <v>21</v>
      </c>
      <c r="N50" s="10">
        <v>45385</v>
      </c>
      <c r="O50" t="s">
        <v>22</v>
      </c>
      <c r="P50" t="s">
        <v>87</v>
      </c>
      <c r="Q50" t="s">
        <v>215</v>
      </c>
      <c r="R50" t="s">
        <v>215</v>
      </c>
      <c r="S50" t="s">
        <v>21</v>
      </c>
    </row>
    <row r="51" spans="1:19" x14ac:dyDescent="0.3">
      <c r="A51" s="10">
        <v>45328</v>
      </c>
      <c r="B51" t="s">
        <v>85</v>
      </c>
      <c r="C51" t="s">
        <v>15</v>
      </c>
      <c r="D51" t="s">
        <v>146</v>
      </c>
      <c r="E51" t="s">
        <v>16</v>
      </c>
      <c r="G51" t="s">
        <v>214</v>
      </c>
      <c r="H51" t="s">
        <v>17</v>
      </c>
      <c r="I51" t="s">
        <v>18</v>
      </c>
      <c r="J51">
        <v>1</v>
      </c>
      <c r="L51">
        <v>3.5</v>
      </c>
      <c r="M51" t="s">
        <v>19</v>
      </c>
      <c r="N51" s="10"/>
      <c r="P51" t="s">
        <v>214</v>
      </c>
      <c r="Q51" t="s">
        <v>147</v>
      </c>
      <c r="R51" t="s">
        <v>147</v>
      </c>
      <c r="S51" t="s">
        <v>19</v>
      </c>
    </row>
    <row r="52" spans="1:19" x14ac:dyDescent="0.3">
      <c r="A52" s="10">
        <v>45309</v>
      </c>
      <c r="B52" t="s">
        <v>85</v>
      </c>
      <c r="C52" t="s">
        <v>15</v>
      </c>
      <c r="D52" t="s">
        <v>217</v>
      </c>
      <c r="E52" t="s">
        <v>30</v>
      </c>
      <c r="G52" t="s">
        <v>214</v>
      </c>
      <c r="H52" t="s">
        <v>17</v>
      </c>
      <c r="I52" t="s">
        <v>18</v>
      </c>
      <c r="J52">
        <v>0.3</v>
      </c>
      <c r="L52">
        <v>3.9</v>
      </c>
      <c r="M52" t="s">
        <v>19</v>
      </c>
      <c r="N52" s="10"/>
      <c r="P52" t="s">
        <v>214</v>
      </c>
      <c r="Q52" t="s">
        <v>218</v>
      </c>
      <c r="R52" t="s">
        <v>218</v>
      </c>
      <c r="S52" t="s">
        <v>19</v>
      </c>
    </row>
    <row r="53" spans="1:19" x14ac:dyDescent="0.3">
      <c r="A53" s="10">
        <v>45295</v>
      </c>
      <c r="B53" t="s">
        <v>85</v>
      </c>
      <c r="C53" t="s">
        <v>15</v>
      </c>
      <c r="D53" t="s">
        <v>217</v>
      </c>
      <c r="E53" t="s">
        <v>30</v>
      </c>
      <c r="G53" t="s">
        <v>214</v>
      </c>
      <c r="H53" t="s">
        <v>17</v>
      </c>
      <c r="I53" t="s">
        <v>18</v>
      </c>
      <c r="J53">
        <v>1</v>
      </c>
      <c r="L53">
        <v>3.9</v>
      </c>
      <c r="M53" t="s">
        <v>19</v>
      </c>
      <c r="N53" s="10"/>
      <c r="P53" t="s">
        <v>214</v>
      </c>
      <c r="Q53" t="s">
        <v>218</v>
      </c>
      <c r="R53" t="s">
        <v>218</v>
      </c>
      <c r="S53" t="s">
        <v>19</v>
      </c>
    </row>
    <row r="54" spans="1:19" x14ac:dyDescent="0.3">
      <c r="A54" s="10">
        <v>45307</v>
      </c>
      <c r="B54" t="s">
        <v>85</v>
      </c>
      <c r="C54" t="s">
        <v>15</v>
      </c>
      <c r="D54" t="s">
        <v>217</v>
      </c>
      <c r="E54" t="s">
        <v>30</v>
      </c>
      <c r="G54" t="s">
        <v>214</v>
      </c>
      <c r="H54" t="s">
        <v>17</v>
      </c>
      <c r="I54" t="s">
        <v>18</v>
      </c>
      <c r="J54">
        <v>0.3</v>
      </c>
      <c r="L54">
        <v>3.9</v>
      </c>
      <c r="M54" t="s">
        <v>19</v>
      </c>
      <c r="N54" s="10"/>
      <c r="P54" t="s">
        <v>214</v>
      </c>
      <c r="Q54" t="s">
        <v>218</v>
      </c>
      <c r="R54" t="s">
        <v>218</v>
      </c>
      <c r="S54" t="s">
        <v>19</v>
      </c>
    </row>
    <row r="55" spans="1:19" x14ac:dyDescent="0.3">
      <c r="A55" s="10">
        <v>45307</v>
      </c>
      <c r="B55" t="s">
        <v>85</v>
      </c>
      <c r="C55" t="s">
        <v>15</v>
      </c>
      <c r="D55" t="s">
        <v>217</v>
      </c>
      <c r="E55" t="s">
        <v>30</v>
      </c>
      <c r="G55" t="s">
        <v>214</v>
      </c>
      <c r="H55" t="s">
        <v>17</v>
      </c>
      <c r="I55" t="s">
        <v>18</v>
      </c>
      <c r="J55">
        <v>0.3</v>
      </c>
      <c r="L55">
        <v>3.9</v>
      </c>
      <c r="M55" t="s">
        <v>19</v>
      </c>
      <c r="N55" s="10"/>
      <c r="P55" t="s">
        <v>214</v>
      </c>
      <c r="Q55" t="s">
        <v>218</v>
      </c>
      <c r="R55" t="s">
        <v>218</v>
      </c>
      <c r="S55" t="s">
        <v>19</v>
      </c>
    </row>
    <row r="56" spans="1:19" x14ac:dyDescent="0.3">
      <c r="A56" s="10">
        <v>45308</v>
      </c>
      <c r="B56" t="s">
        <v>85</v>
      </c>
      <c r="C56" t="s">
        <v>15</v>
      </c>
      <c r="D56" t="s">
        <v>217</v>
      </c>
      <c r="E56" t="s">
        <v>30</v>
      </c>
      <c r="G56" t="s">
        <v>214</v>
      </c>
      <c r="H56" t="s">
        <v>17</v>
      </c>
      <c r="I56" t="s">
        <v>18</v>
      </c>
      <c r="J56">
        <v>1</v>
      </c>
      <c r="L56">
        <v>3.9</v>
      </c>
      <c r="M56" t="s">
        <v>19</v>
      </c>
      <c r="N56" s="10"/>
      <c r="P56" t="s">
        <v>214</v>
      </c>
      <c r="Q56" t="s">
        <v>218</v>
      </c>
      <c r="R56" t="s">
        <v>218</v>
      </c>
      <c r="S56" t="s">
        <v>19</v>
      </c>
    </row>
    <row r="57" spans="1:19" x14ac:dyDescent="0.3">
      <c r="A57" s="10">
        <v>45310</v>
      </c>
      <c r="B57" t="s">
        <v>85</v>
      </c>
      <c r="C57" t="s">
        <v>15</v>
      </c>
      <c r="D57" t="s">
        <v>217</v>
      </c>
      <c r="E57" t="s">
        <v>30</v>
      </c>
      <c r="G57" t="s">
        <v>214</v>
      </c>
      <c r="H57" t="s">
        <v>17</v>
      </c>
      <c r="I57" t="s">
        <v>18</v>
      </c>
      <c r="J57">
        <v>0.5</v>
      </c>
      <c r="L57">
        <v>3.9</v>
      </c>
      <c r="M57" t="s">
        <v>19</v>
      </c>
      <c r="N57" s="10"/>
      <c r="P57" t="s">
        <v>214</v>
      </c>
      <c r="Q57" t="s">
        <v>218</v>
      </c>
      <c r="R57" t="s">
        <v>218</v>
      </c>
      <c r="S57" t="s">
        <v>19</v>
      </c>
    </row>
    <row r="58" spans="1:19" x14ac:dyDescent="0.3">
      <c r="A58" s="10">
        <v>45309</v>
      </c>
      <c r="B58" t="s">
        <v>85</v>
      </c>
      <c r="C58" t="s">
        <v>15</v>
      </c>
      <c r="D58" t="s">
        <v>217</v>
      </c>
      <c r="E58" t="s">
        <v>30</v>
      </c>
      <c r="G58" t="s">
        <v>214</v>
      </c>
      <c r="H58" t="s">
        <v>17</v>
      </c>
      <c r="I58" t="s">
        <v>18</v>
      </c>
      <c r="J58">
        <v>0</v>
      </c>
      <c r="L58">
        <v>3.9</v>
      </c>
      <c r="M58" t="s">
        <v>19</v>
      </c>
      <c r="N58" s="10"/>
      <c r="P58" t="s">
        <v>214</v>
      </c>
      <c r="Q58" t="s">
        <v>218</v>
      </c>
      <c r="R58" t="s">
        <v>218</v>
      </c>
      <c r="S58" t="s">
        <v>19</v>
      </c>
    </row>
    <row r="59" spans="1:19" x14ac:dyDescent="0.3">
      <c r="A59" s="10">
        <v>45294</v>
      </c>
      <c r="B59" t="s">
        <v>85</v>
      </c>
      <c r="C59" t="s">
        <v>15</v>
      </c>
      <c r="D59" t="s">
        <v>88</v>
      </c>
      <c r="E59" t="s">
        <v>30</v>
      </c>
      <c r="G59" t="s">
        <v>89</v>
      </c>
      <c r="H59" t="s">
        <v>17</v>
      </c>
      <c r="I59" t="s">
        <v>18</v>
      </c>
      <c r="J59">
        <v>0.6</v>
      </c>
      <c r="L59">
        <v>16.3</v>
      </c>
      <c r="M59" t="s">
        <v>21</v>
      </c>
      <c r="N59" s="10">
        <v>45301</v>
      </c>
      <c r="O59" t="s">
        <v>22</v>
      </c>
      <c r="P59" t="s">
        <v>89</v>
      </c>
      <c r="Q59" t="s">
        <v>216</v>
      </c>
      <c r="R59" t="s">
        <v>216</v>
      </c>
      <c r="S59" t="s">
        <v>21</v>
      </c>
    </row>
    <row r="60" spans="1:19" x14ac:dyDescent="0.3">
      <c r="A60" s="10">
        <v>45293</v>
      </c>
      <c r="B60" t="s">
        <v>85</v>
      </c>
      <c r="C60" t="s">
        <v>15</v>
      </c>
      <c r="D60" t="s">
        <v>88</v>
      </c>
      <c r="E60" t="s">
        <v>30</v>
      </c>
      <c r="G60" t="s">
        <v>89</v>
      </c>
      <c r="H60" t="s">
        <v>17</v>
      </c>
      <c r="I60" t="s">
        <v>18</v>
      </c>
      <c r="J60">
        <v>0.2</v>
      </c>
      <c r="L60">
        <v>16.3</v>
      </c>
      <c r="M60" t="s">
        <v>21</v>
      </c>
      <c r="N60" s="10">
        <v>45301</v>
      </c>
      <c r="O60" t="s">
        <v>22</v>
      </c>
      <c r="P60" t="s">
        <v>89</v>
      </c>
      <c r="Q60" t="s">
        <v>216</v>
      </c>
      <c r="R60" t="s">
        <v>216</v>
      </c>
      <c r="S60" t="s">
        <v>21</v>
      </c>
    </row>
    <row r="61" spans="1:19" x14ac:dyDescent="0.3">
      <c r="A61" s="10">
        <v>45295</v>
      </c>
      <c r="B61" t="s">
        <v>85</v>
      </c>
      <c r="C61" t="s">
        <v>15</v>
      </c>
      <c r="D61" t="s">
        <v>88</v>
      </c>
      <c r="E61" t="s">
        <v>30</v>
      </c>
      <c r="G61" t="s">
        <v>89</v>
      </c>
      <c r="H61" t="s">
        <v>50</v>
      </c>
      <c r="I61" t="s">
        <v>18</v>
      </c>
      <c r="J61">
        <v>0.9</v>
      </c>
      <c r="L61">
        <v>16.3</v>
      </c>
      <c r="M61" t="s">
        <v>21</v>
      </c>
      <c r="N61" s="10">
        <v>45301</v>
      </c>
      <c r="O61" t="s">
        <v>22</v>
      </c>
      <c r="P61" t="s">
        <v>89</v>
      </c>
      <c r="Q61" t="s">
        <v>216</v>
      </c>
      <c r="R61" t="s">
        <v>216</v>
      </c>
      <c r="S61" t="s">
        <v>21</v>
      </c>
    </row>
    <row r="62" spans="1:19" x14ac:dyDescent="0.3">
      <c r="A62" s="10">
        <v>45295</v>
      </c>
      <c r="B62" t="s">
        <v>85</v>
      </c>
      <c r="C62" t="s">
        <v>15</v>
      </c>
      <c r="D62" t="s">
        <v>88</v>
      </c>
      <c r="E62" t="s">
        <v>30</v>
      </c>
      <c r="G62" t="s">
        <v>89</v>
      </c>
      <c r="H62" t="s">
        <v>50</v>
      </c>
      <c r="I62" t="s">
        <v>18</v>
      </c>
      <c r="J62">
        <v>1.2</v>
      </c>
      <c r="L62">
        <v>16.3</v>
      </c>
      <c r="M62" t="s">
        <v>21</v>
      </c>
      <c r="N62" s="10">
        <v>45301</v>
      </c>
      <c r="O62" t="s">
        <v>22</v>
      </c>
      <c r="P62" t="s">
        <v>89</v>
      </c>
      <c r="Q62" t="s">
        <v>216</v>
      </c>
      <c r="R62" t="s">
        <v>216</v>
      </c>
      <c r="S62" t="s">
        <v>21</v>
      </c>
    </row>
    <row r="63" spans="1:19" x14ac:dyDescent="0.3">
      <c r="A63" s="10">
        <v>45296</v>
      </c>
      <c r="B63" t="s">
        <v>85</v>
      </c>
      <c r="C63" t="s">
        <v>15</v>
      </c>
      <c r="D63" t="s">
        <v>88</v>
      </c>
      <c r="E63" t="s">
        <v>30</v>
      </c>
      <c r="G63" t="s">
        <v>89</v>
      </c>
      <c r="H63" t="s">
        <v>50</v>
      </c>
      <c r="I63" t="s">
        <v>18</v>
      </c>
      <c r="J63">
        <v>3</v>
      </c>
      <c r="L63">
        <v>16.3</v>
      </c>
      <c r="M63" t="s">
        <v>21</v>
      </c>
      <c r="N63" s="10">
        <v>45301</v>
      </c>
      <c r="O63" t="s">
        <v>22</v>
      </c>
      <c r="P63" t="s">
        <v>89</v>
      </c>
      <c r="Q63" t="s">
        <v>216</v>
      </c>
      <c r="R63" t="s">
        <v>216</v>
      </c>
      <c r="S63" t="s">
        <v>21</v>
      </c>
    </row>
    <row r="64" spans="1:19" x14ac:dyDescent="0.3">
      <c r="A64" s="10">
        <v>45296</v>
      </c>
      <c r="B64" t="s">
        <v>85</v>
      </c>
      <c r="C64" t="s">
        <v>15</v>
      </c>
      <c r="D64" t="s">
        <v>88</v>
      </c>
      <c r="E64" t="s">
        <v>30</v>
      </c>
      <c r="G64" t="s">
        <v>89</v>
      </c>
      <c r="H64" t="s">
        <v>50</v>
      </c>
      <c r="I64" t="s">
        <v>18</v>
      </c>
      <c r="J64">
        <v>0.8</v>
      </c>
      <c r="L64">
        <v>16.3</v>
      </c>
      <c r="M64" t="s">
        <v>21</v>
      </c>
      <c r="N64" s="10">
        <v>45301</v>
      </c>
      <c r="O64" t="s">
        <v>22</v>
      </c>
      <c r="P64" t="s">
        <v>89</v>
      </c>
      <c r="Q64" t="s">
        <v>216</v>
      </c>
      <c r="R64" t="s">
        <v>216</v>
      </c>
      <c r="S64" t="s">
        <v>21</v>
      </c>
    </row>
    <row r="65" spans="1:19" x14ac:dyDescent="0.3">
      <c r="A65" s="10">
        <v>45296</v>
      </c>
      <c r="B65" t="s">
        <v>85</v>
      </c>
      <c r="C65" t="s">
        <v>15</v>
      </c>
      <c r="D65" t="s">
        <v>88</v>
      </c>
      <c r="E65" t="s">
        <v>30</v>
      </c>
      <c r="G65" t="s">
        <v>89</v>
      </c>
      <c r="H65" t="s">
        <v>50</v>
      </c>
      <c r="I65" t="s">
        <v>18</v>
      </c>
      <c r="J65">
        <v>1.6</v>
      </c>
      <c r="L65">
        <v>16.3</v>
      </c>
      <c r="M65" t="s">
        <v>21</v>
      </c>
      <c r="N65" s="10">
        <v>45301</v>
      </c>
      <c r="O65" t="s">
        <v>22</v>
      </c>
      <c r="P65" t="s">
        <v>89</v>
      </c>
      <c r="Q65" t="s">
        <v>216</v>
      </c>
      <c r="R65" t="s">
        <v>216</v>
      </c>
      <c r="S65" t="s">
        <v>21</v>
      </c>
    </row>
    <row r="66" spans="1:19" x14ac:dyDescent="0.3">
      <c r="A66" s="10">
        <v>45296</v>
      </c>
      <c r="B66" t="s">
        <v>85</v>
      </c>
      <c r="C66" t="s">
        <v>15</v>
      </c>
      <c r="D66" t="s">
        <v>88</v>
      </c>
      <c r="E66" t="s">
        <v>30</v>
      </c>
      <c r="G66" t="s">
        <v>89</v>
      </c>
      <c r="H66" t="s">
        <v>50</v>
      </c>
      <c r="I66" t="s">
        <v>18</v>
      </c>
      <c r="J66">
        <v>3</v>
      </c>
      <c r="L66">
        <v>16.3</v>
      </c>
      <c r="M66" t="s">
        <v>21</v>
      </c>
      <c r="N66" s="10">
        <v>45301</v>
      </c>
      <c r="O66" t="s">
        <v>22</v>
      </c>
      <c r="P66" t="s">
        <v>89</v>
      </c>
      <c r="Q66" t="s">
        <v>216</v>
      </c>
      <c r="R66" t="s">
        <v>216</v>
      </c>
      <c r="S66" t="s">
        <v>21</v>
      </c>
    </row>
    <row r="67" spans="1:19" x14ac:dyDescent="0.3">
      <c r="A67" s="10">
        <v>45296</v>
      </c>
      <c r="B67" t="s">
        <v>85</v>
      </c>
      <c r="C67" t="s">
        <v>15</v>
      </c>
      <c r="D67" t="s">
        <v>88</v>
      </c>
      <c r="E67" t="s">
        <v>30</v>
      </c>
      <c r="G67" t="s">
        <v>89</v>
      </c>
      <c r="H67" t="s">
        <v>17</v>
      </c>
      <c r="I67" t="s">
        <v>18</v>
      </c>
      <c r="J67">
        <v>0.2</v>
      </c>
      <c r="L67">
        <v>16.3</v>
      </c>
      <c r="M67" t="s">
        <v>21</v>
      </c>
      <c r="N67" s="10">
        <v>45301</v>
      </c>
      <c r="O67" t="s">
        <v>22</v>
      </c>
      <c r="P67" t="s">
        <v>89</v>
      </c>
      <c r="Q67" t="s">
        <v>216</v>
      </c>
      <c r="R67" t="s">
        <v>216</v>
      </c>
      <c r="S67" t="s">
        <v>21</v>
      </c>
    </row>
    <row r="68" spans="1:19" x14ac:dyDescent="0.3">
      <c r="A68" s="10">
        <v>45296</v>
      </c>
      <c r="B68" t="s">
        <v>85</v>
      </c>
      <c r="C68" t="s">
        <v>15</v>
      </c>
      <c r="D68" t="s">
        <v>88</v>
      </c>
      <c r="E68" t="s">
        <v>30</v>
      </c>
      <c r="G68" t="s">
        <v>89</v>
      </c>
      <c r="H68" t="s">
        <v>17</v>
      </c>
      <c r="I68" t="s">
        <v>18</v>
      </c>
      <c r="J68">
        <v>0.2</v>
      </c>
      <c r="L68">
        <v>16.3</v>
      </c>
      <c r="M68" t="s">
        <v>21</v>
      </c>
      <c r="N68" s="10">
        <v>45301</v>
      </c>
      <c r="O68" t="s">
        <v>22</v>
      </c>
      <c r="P68" t="s">
        <v>89</v>
      </c>
      <c r="Q68" t="s">
        <v>216</v>
      </c>
      <c r="R68" t="s">
        <v>216</v>
      </c>
      <c r="S68" t="s">
        <v>21</v>
      </c>
    </row>
    <row r="69" spans="1:19" x14ac:dyDescent="0.3">
      <c r="A69" s="10">
        <v>45294</v>
      </c>
      <c r="B69" t="s">
        <v>85</v>
      </c>
      <c r="C69" t="s">
        <v>15</v>
      </c>
      <c r="D69" t="s">
        <v>88</v>
      </c>
      <c r="E69" t="s">
        <v>30</v>
      </c>
      <c r="G69" t="s">
        <v>89</v>
      </c>
      <c r="H69" t="s">
        <v>17</v>
      </c>
      <c r="I69" t="s">
        <v>18</v>
      </c>
      <c r="J69">
        <v>0.3</v>
      </c>
      <c r="L69">
        <v>16.3</v>
      </c>
      <c r="M69" t="s">
        <v>21</v>
      </c>
      <c r="N69" s="10">
        <v>45301</v>
      </c>
      <c r="O69" t="s">
        <v>22</v>
      </c>
      <c r="P69" t="s">
        <v>89</v>
      </c>
      <c r="Q69" t="s">
        <v>216</v>
      </c>
      <c r="R69" t="s">
        <v>216</v>
      </c>
      <c r="S69" t="s">
        <v>21</v>
      </c>
    </row>
    <row r="70" spans="1:19" x14ac:dyDescent="0.3">
      <c r="A70" s="10">
        <v>45294</v>
      </c>
      <c r="B70" t="s">
        <v>85</v>
      </c>
      <c r="C70" t="s">
        <v>15</v>
      </c>
      <c r="D70" t="s">
        <v>88</v>
      </c>
      <c r="E70" t="s">
        <v>30</v>
      </c>
      <c r="G70" t="s">
        <v>89</v>
      </c>
      <c r="H70" t="s">
        <v>17</v>
      </c>
      <c r="I70" t="s">
        <v>18</v>
      </c>
      <c r="J70">
        <v>0.2</v>
      </c>
      <c r="L70">
        <v>16.3</v>
      </c>
      <c r="M70" t="s">
        <v>21</v>
      </c>
      <c r="N70" s="10">
        <v>45301</v>
      </c>
      <c r="O70" t="s">
        <v>22</v>
      </c>
      <c r="P70" t="s">
        <v>89</v>
      </c>
      <c r="Q70" t="s">
        <v>216</v>
      </c>
      <c r="R70" t="s">
        <v>216</v>
      </c>
      <c r="S70" t="s">
        <v>21</v>
      </c>
    </row>
    <row r="71" spans="1:19" x14ac:dyDescent="0.3">
      <c r="A71" s="10">
        <v>45296</v>
      </c>
      <c r="B71" t="s">
        <v>85</v>
      </c>
      <c r="C71" t="s">
        <v>15</v>
      </c>
      <c r="D71" t="s">
        <v>219</v>
      </c>
      <c r="E71" t="s">
        <v>30</v>
      </c>
      <c r="G71" t="s">
        <v>220</v>
      </c>
      <c r="H71" t="s">
        <v>50</v>
      </c>
      <c r="I71" t="s">
        <v>18</v>
      </c>
      <c r="J71">
        <v>5.3</v>
      </c>
      <c r="L71">
        <v>31.3</v>
      </c>
      <c r="M71" t="s">
        <v>19</v>
      </c>
      <c r="P71" t="s">
        <v>220</v>
      </c>
      <c r="R71" t="s">
        <v>221</v>
      </c>
      <c r="S71" t="s">
        <v>19</v>
      </c>
    </row>
    <row r="72" spans="1:19" x14ac:dyDescent="0.3">
      <c r="A72" s="10">
        <v>45296</v>
      </c>
      <c r="B72" t="s">
        <v>85</v>
      </c>
      <c r="C72" t="s">
        <v>15</v>
      </c>
      <c r="D72" t="s">
        <v>219</v>
      </c>
      <c r="E72" t="s">
        <v>30</v>
      </c>
      <c r="G72" t="s">
        <v>220</v>
      </c>
      <c r="H72" t="s">
        <v>17</v>
      </c>
      <c r="I72" t="s">
        <v>18</v>
      </c>
      <c r="J72">
        <v>0.8</v>
      </c>
      <c r="L72">
        <v>31.3</v>
      </c>
      <c r="M72" t="s">
        <v>19</v>
      </c>
      <c r="P72" t="s">
        <v>220</v>
      </c>
      <c r="R72" t="s">
        <v>221</v>
      </c>
      <c r="S72" t="s">
        <v>19</v>
      </c>
    </row>
    <row r="73" spans="1:19" x14ac:dyDescent="0.3">
      <c r="A73" s="10">
        <v>45296</v>
      </c>
      <c r="B73" t="s">
        <v>85</v>
      </c>
      <c r="C73" t="s">
        <v>15</v>
      </c>
      <c r="D73" t="s">
        <v>219</v>
      </c>
      <c r="E73" t="s">
        <v>30</v>
      </c>
      <c r="G73" t="s">
        <v>220</v>
      </c>
      <c r="H73" t="s">
        <v>17</v>
      </c>
      <c r="I73" t="s">
        <v>18</v>
      </c>
      <c r="J73">
        <v>0.7</v>
      </c>
      <c r="L73">
        <v>31.3</v>
      </c>
      <c r="M73" t="s">
        <v>19</v>
      </c>
      <c r="P73" t="s">
        <v>220</v>
      </c>
      <c r="R73" t="s">
        <v>221</v>
      </c>
      <c r="S73" t="s">
        <v>19</v>
      </c>
    </row>
    <row r="74" spans="1:19" x14ac:dyDescent="0.3">
      <c r="A74" s="10">
        <v>45295</v>
      </c>
      <c r="B74" t="s">
        <v>85</v>
      </c>
      <c r="C74" t="s">
        <v>15</v>
      </c>
      <c r="D74" t="s">
        <v>219</v>
      </c>
      <c r="E74" t="s">
        <v>30</v>
      </c>
      <c r="G74" t="s">
        <v>220</v>
      </c>
      <c r="H74" t="s">
        <v>17</v>
      </c>
      <c r="I74" t="s">
        <v>18</v>
      </c>
      <c r="J74">
        <v>1.9</v>
      </c>
      <c r="L74">
        <v>31.3</v>
      </c>
      <c r="M74" t="s">
        <v>19</v>
      </c>
      <c r="P74" t="s">
        <v>220</v>
      </c>
      <c r="R74" t="s">
        <v>221</v>
      </c>
      <c r="S74" t="s">
        <v>19</v>
      </c>
    </row>
    <row r="75" spans="1:19" x14ac:dyDescent="0.3">
      <c r="A75" s="10">
        <v>45295</v>
      </c>
      <c r="B75" t="s">
        <v>85</v>
      </c>
      <c r="C75" t="s">
        <v>15</v>
      </c>
      <c r="D75" t="s">
        <v>219</v>
      </c>
      <c r="E75" t="s">
        <v>30</v>
      </c>
      <c r="G75" t="s">
        <v>220</v>
      </c>
      <c r="H75" t="s">
        <v>17</v>
      </c>
      <c r="I75" t="s">
        <v>18</v>
      </c>
      <c r="J75">
        <v>0.1</v>
      </c>
      <c r="L75">
        <v>31.3</v>
      </c>
      <c r="M75" t="s">
        <v>19</v>
      </c>
      <c r="P75" t="s">
        <v>220</v>
      </c>
      <c r="R75" t="s">
        <v>221</v>
      </c>
      <c r="S75" t="s">
        <v>19</v>
      </c>
    </row>
    <row r="76" spans="1:19" x14ac:dyDescent="0.3">
      <c r="A76" s="10">
        <v>45295</v>
      </c>
      <c r="B76" t="s">
        <v>85</v>
      </c>
      <c r="C76" t="s">
        <v>15</v>
      </c>
      <c r="D76" t="s">
        <v>219</v>
      </c>
      <c r="E76" t="s">
        <v>30</v>
      </c>
      <c r="G76" t="s">
        <v>220</v>
      </c>
      <c r="H76" t="s">
        <v>17</v>
      </c>
      <c r="I76" t="s">
        <v>18</v>
      </c>
      <c r="J76">
        <v>0.2</v>
      </c>
      <c r="L76">
        <v>31.3</v>
      </c>
      <c r="M76" t="s">
        <v>19</v>
      </c>
      <c r="P76" t="s">
        <v>220</v>
      </c>
      <c r="R76" t="s">
        <v>221</v>
      </c>
      <c r="S76" t="s">
        <v>19</v>
      </c>
    </row>
    <row r="77" spans="1:19" x14ac:dyDescent="0.3">
      <c r="A77" s="10">
        <v>45293</v>
      </c>
      <c r="B77" t="s">
        <v>85</v>
      </c>
      <c r="C77" t="s">
        <v>15</v>
      </c>
      <c r="D77" t="s">
        <v>219</v>
      </c>
      <c r="E77" t="s">
        <v>30</v>
      </c>
      <c r="G77" t="s">
        <v>220</v>
      </c>
      <c r="H77" t="s">
        <v>17</v>
      </c>
      <c r="I77" t="s">
        <v>18</v>
      </c>
      <c r="J77">
        <v>0.2</v>
      </c>
      <c r="L77">
        <v>31.3</v>
      </c>
      <c r="M77" t="s">
        <v>19</v>
      </c>
      <c r="P77" t="s">
        <v>220</v>
      </c>
      <c r="R77" t="s">
        <v>221</v>
      </c>
      <c r="S77" t="s">
        <v>19</v>
      </c>
    </row>
    <row r="78" spans="1:19" x14ac:dyDescent="0.3">
      <c r="A78" s="10">
        <v>45293</v>
      </c>
      <c r="B78" t="s">
        <v>85</v>
      </c>
      <c r="C78" t="s">
        <v>15</v>
      </c>
      <c r="D78" t="s">
        <v>219</v>
      </c>
      <c r="E78" t="s">
        <v>30</v>
      </c>
      <c r="G78" t="s">
        <v>220</v>
      </c>
      <c r="H78" t="s">
        <v>17</v>
      </c>
      <c r="I78" t="s">
        <v>18</v>
      </c>
      <c r="J78">
        <v>0.2</v>
      </c>
      <c r="L78">
        <v>31.3</v>
      </c>
      <c r="M78" t="s">
        <v>19</v>
      </c>
      <c r="P78" t="s">
        <v>220</v>
      </c>
      <c r="R78" t="s">
        <v>221</v>
      </c>
      <c r="S78" t="s">
        <v>19</v>
      </c>
    </row>
    <row r="79" spans="1:19" x14ac:dyDescent="0.3">
      <c r="A79" s="10">
        <v>45299</v>
      </c>
      <c r="B79" t="s">
        <v>85</v>
      </c>
      <c r="C79" t="s">
        <v>15</v>
      </c>
      <c r="D79" t="s">
        <v>219</v>
      </c>
      <c r="E79" t="s">
        <v>30</v>
      </c>
      <c r="G79" t="s">
        <v>220</v>
      </c>
      <c r="H79" t="s">
        <v>17</v>
      </c>
      <c r="I79" t="s">
        <v>18</v>
      </c>
      <c r="J79">
        <v>0.3</v>
      </c>
      <c r="L79">
        <v>31.3</v>
      </c>
      <c r="M79" t="s">
        <v>19</v>
      </c>
      <c r="P79" t="s">
        <v>220</v>
      </c>
      <c r="R79" t="s">
        <v>221</v>
      </c>
      <c r="S79" t="s">
        <v>19</v>
      </c>
    </row>
    <row r="80" spans="1:19" x14ac:dyDescent="0.3">
      <c r="A80" s="10">
        <v>45293</v>
      </c>
      <c r="B80" t="s">
        <v>85</v>
      </c>
      <c r="C80" t="s">
        <v>15</v>
      </c>
      <c r="D80" t="s">
        <v>219</v>
      </c>
      <c r="E80" t="s">
        <v>30</v>
      </c>
      <c r="G80" t="s">
        <v>220</v>
      </c>
      <c r="H80" t="s">
        <v>17</v>
      </c>
      <c r="I80" t="s">
        <v>18</v>
      </c>
      <c r="J80">
        <v>0.5</v>
      </c>
      <c r="L80">
        <v>31.3</v>
      </c>
      <c r="M80" t="s">
        <v>19</v>
      </c>
      <c r="P80" t="s">
        <v>220</v>
      </c>
      <c r="R80" t="s">
        <v>221</v>
      </c>
      <c r="S80" t="s">
        <v>19</v>
      </c>
    </row>
    <row r="81" spans="1:19" x14ac:dyDescent="0.3">
      <c r="A81" s="10">
        <v>45309</v>
      </c>
      <c r="B81" t="s">
        <v>85</v>
      </c>
      <c r="C81" t="s">
        <v>15</v>
      </c>
      <c r="D81" t="s">
        <v>222</v>
      </c>
      <c r="E81" t="s">
        <v>30</v>
      </c>
      <c r="G81" t="s">
        <v>220</v>
      </c>
      <c r="H81" t="s">
        <v>17</v>
      </c>
      <c r="I81" t="s">
        <v>18</v>
      </c>
      <c r="J81">
        <v>0.1</v>
      </c>
      <c r="L81">
        <v>0.1</v>
      </c>
      <c r="M81" t="s">
        <v>19</v>
      </c>
      <c r="P81" t="s">
        <v>220</v>
      </c>
      <c r="R81" t="s">
        <v>223</v>
      </c>
      <c r="S81" t="s">
        <v>19</v>
      </c>
    </row>
  </sheetData>
  <mergeCells count="2">
    <mergeCell ref="A1:O1"/>
    <mergeCell ref="W2:Z2"/>
  </mergeCells>
  <pageMargins left="0.7" right="0.7" top="0.75" bottom="0.75" header="0.3" footer="0.3"/>
  <pageSetup orientation="portrait" horizontalDpi="1200" verticalDpi="1200" r:id="rId1"/>
  <ignoredErrors>
    <ignoredError sqref="W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MINERAL - Walther PLLC</vt:lpstr>
      <vt:lpstr>MINERAL - Carl Hylin</vt:lpstr>
      <vt:lpstr>MINERAL - Nevada Appointed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Jon</dc:creator>
  <cp:keywords/>
  <dc:description/>
  <cp:lastModifiedBy>Stanley Morrice</cp:lastModifiedBy>
  <dcterms:created xsi:type="dcterms:W3CDTF">2023-10-12T00:15:55Z</dcterms:created>
  <dcterms:modified xsi:type="dcterms:W3CDTF">2026-03-05T17:48:46Z</dcterms:modified>
  <cp:category/>
</cp:coreProperties>
</file>