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3 -- Third Quarterly 01-01-24 to 03-31-24\"/>
    </mc:Choice>
  </mc:AlternateContent>
  <xr:revisionPtr revIDLastSave="0" documentId="13_ncr:1_{F186BA95-74DA-4767-8C8F-6BCFC37E371F}" xr6:coauthVersionLast="47" xr6:coauthVersionMax="47" xr10:uidLastSave="{00000000-0000-0000-0000-000000000000}"/>
  <bookViews>
    <workbookView xWindow="1428" yWindow="1428" windowWidth="21300" windowHeight="10932" activeTab="1" xr2:uid="{00000000-000D-0000-FFFF-FFFF00000000}"/>
  </bookViews>
  <sheets>
    <sheet name="LINCOLN - Katschke" sheetId="1" r:id="rId1"/>
    <sheet name="LINCOLN - Manuel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" i="1" l="1"/>
  <c r="X15" i="1"/>
  <c r="Y15" i="1"/>
  <c r="W15" i="1"/>
  <c r="X4" i="1"/>
  <c r="Y4" i="1"/>
  <c r="X5" i="1"/>
  <c r="Y5" i="1"/>
  <c r="X6" i="1"/>
  <c r="Y6" i="1"/>
  <c r="X7" i="1"/>
  <c r="Y7" i="1"/>
  <c r="X8" i="1"/>
  <c r="Y8" i="1"/>
  <c r="X9" i="1"/>
  <c r="Y9" i="1"/>
  <c r="X10" i="1"/>
  <c r="Y10" i="1"/>
  <c r="X11" i="1"/>
  <c r="Y11" i="1"/>
  <c r="W5" i="1"/>
  <c r="W7" i="1"/>
  <c r="W8" i="1"/>
  <c r="W9" i="1"/>
  <c r="W10" i="1"/>
  <c r="W11" i="1"/>
  <c r="W4" i="1"/>
  <c r="X14" i="1"/>
  <c r="Y14" i="1"/>
  <c r="W14" i="1"/>
  <c r="V14" i="1"/>
  <c r="V3" i="1"/>
  <c r="X14" i="3" l="1"/>
  <c r="Y14" i="3"/>
  <c r="W14" i="3"/>
  <c r="X4" i="3"/>
  <c r="Y4" i="3"/>
  <c r="X5" i="3"/>
  <c r="Y5" i="3"/>
  <c r="X6" i="3"/>
  <c r="Y6" i="3"/>
  <c r="X7" i="3"/>
  <c r="Y7" i="3"/>
  <c r="X8" i="3"/>
  <c r="Y8" i="3"/>
  <c r="X9" i="3"/>
  <c r="Y9" i="3"/>
  <c r="X10" i="3"/>
  <c r="Y10" i="3"/>
  <c r="X11" i="3"/>
  <c r="Y11" i="3"/>
  <c r="W5" i="3"/>
  <c r="W6" i="3"/>
  <c r="W7" i="3"/>
  <c r="W8" i="3"/>
  <c r="W9" i="3"/>
  <c r="W10" i="3"/>
  <c r="W11" i="3"/>
  <c r="W4" i="3"/>
  <c r="Z16" i="3" l="1"/>
  <c r="V14" i="3"/>
  <c r="Z16" i="1"/>
  <c r="X17" i="1"/>
  <c r="Y17" i="1"/>
  <c r="W15" i="3"/>
  <c r="X15" i="3"/>
  <c r="X17" i="3" s="1"/>
  <c r="Y15" i="3"/>
  <c r="Y17" i="3" s="1"/>
  <c r="Z8" i="3"/>
  <c r="V3" i="3"/>
  <c r="Z17" i="3" l="1"/>
  <c r="Z6" i="1"/>
  <c r="Z10" i="1"/>
  <c r="Z8" i="1"/>
  <c r="Z15" i="3"/>
  <c r="Z10" i="3"/>
  <c r="Z6" i="3"/>
  <c r="X12" i="3"/>
  <c r="Z11" i="3"/>
  <c r="Z9" i="1"/>
  <c r="X12" i="1"/>
  <c r="Y12" i="1"/>
  <c r="Z7" i="1"/>
  <c r="W12" i="1"/>
  <c r="Z11" i="1"/>
  <c r="Z5" i="1"/>
  <c r="Z17" i="1"/>
  <c r="Z19" i="1" s="1"/>
  <c r="Z4" i="1"/>
  <c r="Z15" i="1"/>
  <c r="W17" i="3"/>
  <c r="Z7" i="3"/>
  <c r="W12" i="3"/>
  <c r="Z9" i="3"/>
  <c r="Y12" i="3"/>
  <c r="Z5" i="3"/>
  <c r="Z12" i="3"/>
  <c r="Z4" i="3"/>
  <c r="W17" i="1"/>
  <c r="Z12" i="1"/>
</calcChain>
</file>

<file path=xl/sharedStrings.xml><?xml version="1.0" encoding="utf-8"?>
<sst xmlns="http://schemas.openxmlformats.org/spreadsheetml/2006/main" count="1794" uniqueCount="120">
  <si>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</si>
  <si>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</si>
  <si>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</si>
  <si>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</si>
  <si>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</si>
  <si>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</si>
  <si>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</si>
  <si>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</si>
  <si>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</si>
  <si>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</si>
  <si>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</si>
  <si>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</si>
  <si>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</si>
  <si>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</si>
  <si>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</si>
  <si>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Lincoln</t>
  </si>
  <si>
    <t>Cat. A (non-capital) felonies and cat. B felonies (max. &gt; 10 years)</t>
  </si>
  <si>
    <t>Katschke, Franklin</t>
  </si>
  <si>
    <t>Attorney</t>
  </si>
  <si>
    <t>County</t>
  </si>
  <si>
    <t>Open</t>
  </si>
  <si>
    <t xml:space="preserve">Cat. B Felonies (max. </t>
  </si>
  <si>
    <t>21-0000589</t>
  </si>
  <si>
    <t>Closed</t>
  </si>
  <si>
    <t>Other</t>
  </si>
  <si>
    <t>22-0011295</t>
  </si>
  <si>
    <t>22-0013419</t>
  </si>
  <si>
    <t>23-0092067</t>
  </si>
  <si>
    <t>23-0094542</t>
  </si>
  <si>
    <t>23-0094544</t>
  </si>
  <si>
    <t>23-0095617</t>
  </si>
  <si>
    <t>23-0096859</t>
  </si>
  <si>
    <t>23-0097619</t>
  </si>
  <si>
    <t>23-0098187</t>
  </si>
  <si>
    <t>Misdemeanor (all other &amp; appeals)</t>
  </si>
  <si>
    <t>Misdemeanor (DUI &amp; DV)</t>
  </si>
  <si>
    <t xml:space="preserve"> </t>
  </si>
  <si>
    <t>Investigator</t>
  </si>
  <si>
    <t>Expert</t>
  </si>
  <si>
    <t>Appeals (Felony &amp; GM)</t>
  </si>
  <si>
    <t>Civil</t>
  </si>
  <si>
    <t>Probation/Parole Violation</t>
  </si>
  <si>
    <t>Specialty Court</t>
  </si>
  <si>
    <t>Outreach</t>
  </si>
  <si>
    <t>Indigent Defense Workload</t>
  </si>
  <si>
    <t>Non-Indigent Defense Workload</t>
  </si>
  <si>
    <t>Private Workload</t>
  </si>
  <si>
    <t>Total Time Spent</t>
  </si>
  <si>
    <t>Law Office of Franklin Katschke</t>
  </si>
  <si>
    <t>Plead Guilty/No Contest</t>
  </si>
  <si>
    <t>22-0011899</t>
  </si>
  <si>
    <t>22-0089550</t>
  </si>
  <si>
    <t>23-0098190</t>
  </si>
  <si>
    <t>23-0100005</t>
  </si>
  <si>
    <t>23-0100957</t>
  </si>
  <si>
    <t>23-0101100</t>
  </si>
  <si>
    <t>23-0100632</t>
  </si>
  <si>
    <t>Manuele Law LLC</t>
  </si>
  <si>
    <t>Manuele, Shain</t>
  </si>
  <si>
    <t>23-0099230</t>
  </si>
  <si>
    <t>23-0100412</t>
  </si>
  <si>
    <t/>
  </si>
  <si>
    <t>1 F/T Attorney, 1 Legal Assistant</t>
  </si>
  <si>
    <t>Lincoln Time: Fiscal Year 24, Quarter 3</t>
  </si>
  <si>
    <t>Full Name (Last, First)</t>
  </si>
  <si>
    <t>Case Title</t>
  </si>
  <si>
    <t>Cause Number</t>
  </si>
  <si>
    <t>Case Status</t>
  </si>
  <si>
    <t>CR-1002621</t>
  </si>
  <si>
    <t>CR-0801722</t>
  </si>
  <si>
    <t>22 CR 61 B</t>
  </si>
  <si>
    <t>CR 1003822</t>
  </si>
  <si>
    <t>22-0012143</t>
  </si>
  <si>
    <t>CR 0902422</t>
  </si>
  <si>
    <t>22 CR 28</t>
  </si>
  <si>
    <t>CR 1104322</t>
  </si>
  <si>
    <t>CR 1104722</t>
  </si>
  <si>
    <t>22 CR 92 B</t>
  </si>
  <si>
    <t>22-0089551</t>
  </si>
  <si>
    <t>22 CR 91 A&amp;B</t>
  </si>
  <si>
    <t>CR 0300323</t>
  </si>
  <si>
    <t>23 CR 6</t>
  </si>
  <si>
    <t>CR 0400923</t>
  </si>
  <si>
    <t>CR 0501223</t>
  </si>
  <si>
    <t>CR 0902023</t>
  </si>
  <si>
    <t>CR 0701723</t>
  </si>
  <si>
    <t>CR 1102123</t>
  </si>
  <si>
    <t>23 CR 32 B</t>
  </si>
  <si>
    <t>CR 0100724</t>
  </si>
  <si>
    <t>23-0101485</t>
  </si>
  <si>
    <t>CR 0200824</t>
  </si>
  <si>
    <t>23-0101553</t>
  </si>
  <si>
    <t>23 CR 65</t>
  </si>
  <si>
    <t>23-0101554</t>
  </si>
  <si>
    <t>24 CR 2</t>
  </si>
  <si>
    <t>24-0102448</t>
  </si>
  <si>
    <t>24 PC 4</t>
  </si>
  <si>
    <t>24-0102771</t>
  </si>
  <si>
    <t>24 CR 8 A&amp;B</t>
  </si>
  <si>
    <t>24-0102321</t>
  </si>
  <si>
    <t>PR 0100224</t>
  </si>
  <si>
    <t>23-0093688</t>
  </si>
  <si>
    <t>22 CR 99</t>
  </si>
  <si>
    <t>23-0095630</t>
  </si>
  <si>
    <t>23 CR 60</t>
  </si>
  <si>
    <t>CR 1004820</t>
  </si>
  <si>
    <t>State of Nevada</t>
  </si>
  <si>
    <t>CR 0901923</t>
  </si>
  <si>
    <t>23 CR 40</t>
  </si>
  <si>
    <t>24-0101837</t>
  </si>
  <si>
    <t>24-0101838</t>
  </si>
  <si>
    <t>24-0102709</t>
  </si>
  <si>
    <t>Staff</t>
  </si>
  <si>
    <t>24 CR 4 7G</t>
  </si>
  <si>
    <t>24-0103088</t>
  </si>
  <si>
    <t>23 CR 44</t>
  </si>
  <si>
    <t>24-0102875</t>
  </si>
  <si>
    <t>24 CR 3 A&amp;B</t>
  </si>
  <si>
    <t>Lincoln - Manuele Law LLC is permitted to work private cases.</t>
  </si>
  <si>
    <t>Lincoln - Law Office of Franklin Katschke is permitted to work private cases.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</si>
</sst>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47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3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2" borderId="0" xfId="0" applyFill="1"/>
    <xf numFmtId="14" fontId="0" fillId="0" borderId="0" xfId="0" applyNumberFormat="1"/>
    <xf numFmtId="0" fontId="4" fillId="0" borderId="8" xfId="0" applyFont="1" applyBorder="1" applyAlignment="1">
      <alignment horizontal="center" vertical="center"/>
    </xf>
    <xf numFmtId="0" fontId="0" fillId="0" borderId="9" xfId="0" applyBorder="1"/>
    <xf numFmtId="0" fontId="6" fillId="3" borderId="10" xfId="1" applyFont="1" applyBorder="1"/>
    <xf numFmtId="0" fontId="6" fillId="3" borderId="12" xfId="1" applyFont="1" applyBorder="1"/>
    <xf numFmtId="0" fontId="6" fillId="3" borderId="13" xfId="1" applyFont="1" applyBorder="1"/>
    <xf numFmtId="0" fontId="6" fillId="0" borderId="14" xfId="1" applyFont="1" applyFill="1" applyBorder="1"/>
    <xf numFmtId="0" fontId="7" fillId="0" borderId="9" xfId="0" applyFont="1" applyBorder="1"/>
    <xf numFmtId="0" fontId="6" fillId="3" borderId="0" xfId="1" applyFont="1" applyBorder="1"/>
    <xf numFmtId="0" fontId="6" fillId="3" borderId="15" xfId="1" applyFont="1" applyBorder="1"/>
    <xf numFmtId="0" fontId="6" fillId="3" borderId="16" xfId="1" applyFont="1" applyBorder="1"/>
    <xf numFmtId="0" fontId="6" fillId="3" borderId="17" xfId="1" applyFont="1" applyBorder="1"/>
    <xf numFmtId="0" fontId="6" fillId="3" borderId="18" xfId="1" applyFont="1" applyBorder="1"/>
    <xf numFmtId="0" fontId="0" fillId="0" borderId="14" xfId="0" applyBorder="1"/>
    <xf numFmtId="0" fontId="4" fillId="0" borderId="14" xfId="0" applyFont="1" applyBorder="1" applyAlignment="1">
      <alignment horizontal="center" vertical="center" wrapText="1"/>
    </xf>
    <xf numFmtId="0" fontId="6" fillId="3" borderId="4" xfId="1" applyFont="1" applyBorder="1"/>
    <xf numFmtId="0" fontId="6" fillId="3" borderId="6" xfId="1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3" fillId="0" borderId="0" xfId="0" quotePrefix="1" applyFont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6" fillId="3" borderId="11" xfId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1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76"/>
  <sheetViews>
    <sheetView topLeftCell="U5" zoomScaleNormal="100" workbookViewId="0">
      <selection activeCell="W13" sqref="W13:Y13"/>
    </sheetView>
  </sheetViews>
  <sheetFormatPr defaultRowHeight="14.4" x14ac:dyDescent="0.3"/>
  <cols>
    <col min="1" max="1" width="10.5546875" customWidth="1"/>
    <col min="5" max="5" width="26.5546875" bestFit="1" customWidth="1"/>
    <col min="14" max="14" width="10.6640625" customWidth="1"/>
    <col min="22" max="22" width="59.109375" bestFit="1" customWidth="1"/>
    <col min="23" max="25" width="12.44140625" customWidth="1"/>
  </cols>
  <sheetData>
    <row r="1" spans="1:26" ht="25.2" customHeight="1" x14ac:dyDescent="0.5">
      <c r="A1" s="43" t="s">
        <v>63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36"/>
      <c r="Q1" s="36"/>
      <c r="R1" s="36"/>
      <c r="S1" s="36"/>
      <c r="T1" s="36"/>
    </row>
    <row r="2" spans="1:26" ht="15" thickBot="1" x14ac:dyDescent="0.35">
      <c r="W2" s="44" t="s">
        <v>44</v>
      </c>
      <c r="X2" s="45"/>
      <c r="Y2" s="45"/>
    </row>
    <row r="3" spans="1:26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7" t="s">
        <v>64</v>
      </c>
      <c r="Q3" s="37" t="s">
        <v>65</v>
      </c>
      <c r="R3" s="37" t="s">
        <v>66</v>
      </c>
      <c r="S3" s="37" t="s">
        <v>67</v>
      </c>
      <c r="T3" s="37"/>
      <c r="V3" s="10" t="str">
        <f>B4</f>
        <v>Law Office of Franklin Katschke</v>
      </c>
      <c r="W3" s="4" t="s">
        <v>18</v>
      </c>
      <c r="X3" s="4" t="s">
        <v>37</v>
      </c>
      <c r="Y3" s="4" t="s">
        <v>38</v>
      </c>
    </row>
    <row r="4" spans="1:26" x14ac:dyDescent="0.3">
      <c r="A4" s="9">
        <v>45295</v>
      </c>
      <c r="B4" t="s">
        <v>48</v>
      </c>
      <c r="C4" t="s">
        <v>15</v>
      </c>
      <c r="D4" t="s">
        <v>22</v>
      </c>
      <c r="E4" s="3" t="s">
        <v>21</v>
      </c>
      <c r="G4" t="s">
        <v>17</v>
      </c>
      <c r="H4" t="s">
        <v>18</v>
      </c>
      <c r="I4" t="s">
        <v>19</v>
      </c>
      <c r="J4">
        <v>3</v>
      </c>
      <c r="L4">
        <v>276.8</v>
      </c>
      <c r="M4" t="s">
        <v>20</v>
      </c>
      <c r="N4" s="9"/>
      <c r="P4" t="s">
        <v>17</v>
      </c>
      <c r="Q4" t="s">
        <v>68</v>
      </c>
      <c r="R4" t="s">
        <v>68</v>
      </c>
      <c r="V4" s="5" t="s">
        <v>39</v>
      </c>
      <c r="W4" s="26">
        <f>SUMIFS($J$4:$J$132,$E$4:$E$132,$V4,$H$4:$H$132,W$3)</f>
        <v>0</v>
      </c>
      <c r="X4" s="27">
        <f t="shared" ref="X4:Y4" si="0">SUMIFS($J$4:$J$132,$E$4:$E$132,$V4,$H$4:$H$132,X$3)</f>
        <v>0</v>
      </c>
      <c r="Y4" s="28">
        <f t="shared" si="0"/>
        <v>0</v>
      </c>
      <c r="Z4">
        <f>SUM(W4:Y4)</f>
        <v>0</v>
      </c>
    </row>
    <row r="5" spans="1:26" x14ac:dyDescent="0.3">
      <c r="A5" s="9">
        <v>45299</v>
      </c>
      <c r="B5" t="s">
        <v>48</v>
      </c>
      <c r="C5" t="s">
        <v>15</v>
      </c>
      <c r="D5" t="s">
        <v>22</v>
      </c>
      <c r="E5" t="s">
        <v>21</v>
      </c>
      <c r="G5" t="s">
        <v>17</v>
      </c>
      <c r="H5" t="s">
        <v>18</v>
      </c>
      <c r="I5" t="s">
        <v>19</v>
      </c>
      <c r="J5">
        <v>1.7</v>
      </c>
      <c r="L5">
        <v>276.8</v>
      </c>
      <c r="M5" t="s">
        <v>20</v>
      </c>
      <c r="N5" s="9"/>
      <c r="P5" t="s">
        <v>17</v>
      </c>
      <c r="Q5" t="s">
        <v>68</v>
      </c>
      <c r="R5" t="s">
        <v>68</v>
      </c>
      <c r="V5" s="6" t="s">
        <v>16</v>
      </c>
      <c r="W5" s="29">
        <f t="shared" ref="W5:Y11" si="1">SUMIFS($J$4:$J$132,$E$4:$E$132,$V5,$H$4:$H$132,W$3)</f>
        <v>0</v>
      </c>
      <c r="X5" s="30">
        <f t="shared" si="1"/>
        <v>0</v>
      </c>
      <c r="Y5" s="31">
        <f t="shared" si="1"/>
        <v>0</v>
      </c>
      <c r="Z5">
        <f t="shared" ref="Z5:Z11" si="2">SUM(W5:Y5)</f>
        <v>0</v>
      </c>
    </row>
    <row r="6" spans="1:26" x14ac:dyDescent="0.3">
      <c r="A6" s="9">
        <v>45314</v>
      </c>
      <c r="B6" t="s">
        <v>48</v>
      </c>
      <c r="C6" t="s">
        <v>15</v>
      </c>
      <c r="D6" t="s">
        <v>22</v>
      </c>
      <c r="E6" t="s">
        <v>21</v>
      </c>
      <c r="G6" t="s">
        <v>17</v>
      </c>
      <c r="H6" t="s">
        <v>18</v>
      </c>
      <c r="I6" t="s">
        <v>19</v>
      </c>
      <c r="J6">
        <v>9</v>
      </c>
      <c r="L6">
        <v>276.8</v>
      </c>
      <c r="M6" t="s">
        <v>20</v>
      </c>
      <c r="N6" s="9"/>
      <c r="P6" t="s">
        <v>17</v>
      </c>
      <c r="Q6" t="s">
        <v>68</v>
      </c>
      <c r="R6" t="s">
        <v>68</v>
      </c>
      <c r="V6" s="6" t="s">
        <v>21</v>
      </c>
      <c r="W6" s="29">
        <f>SUMIFS($J$4:$J$132,$E$4:$E$132,$V6,$H$4:$H$132,W$3)</f>
        <v>166.5</v>
      </c>
      <c r="X6" s="30">
        <f t="shared" si="1"/>
        <v>0</v>
      </c>
      <c r="Y6" s="31">
        <f t="shared" si="1"/>
        <v>0</v>
      </c>
      <c r="Z6">
        <f t="shared" si="2"/>
        <v>166.5</v>
      </c>
    </row>
    <row r="7" spans="1:26" x14ac:dyDescent="0.3">
      <c r="A7" s="9">
        <v>45313</v>
      </c>
      <c r="B7" t="s">
        <v>48</v>
      </c>
      <c r="C7" t="s">
        <v>15</v>
      </c>
      <c r="D7" t="s">
        <v>22</v>
      </c>
      <c r="E7" t="s">
        <v>21</v>
      </c>
      <c r="G7" t="s">
        <v>17</v>
      </c>
      <c r="H7" t="s">
        <v>18</v>
      </c>
      <c r="I7" t="s">
        <v>19</v>
      </c>
      <c r="J7">
        <v>4.2</v>
      </c>
      <c r="L7">
        <v>276.8</v>
      </c>
      <c r="M7" t="s">
        <v>20</v>
      </c>
      <c r="N7" s="9"/>
      <c r="P7" t="s">
        <v>17</v>
      </c>
      <c r="Q7" t="s">
        <v>68</v>
      </c>
      <c r="R7" t="s">
        <v>68</v>
      </c>
      <c r="V7" s="6" t="s">
        <v>34</v>
      </c>
      <c r="W7" s="29">
        <f t="shared" si="1"/>
        <v>0</v>
      </c>
      <c r="X7" s="30">
        <f t="shared" si="1"/>
        <v>0</v>
      </c>
      <c r="Y7" s="31">
        <f t="shared" si="1"/>
        <v>0</v>
      </c>
      <c r="Z7">
        <f t="shared" si="2"/>
        <v>0</v>
      </c>
    </row>
    <row r="8" spans="1:26" x14ac:dyDescent="0.3">
      <c r="A8" s="9">
        <v>45302</v>
      </c>
      <c r="B8" t="s">
        <v>48</v>
      </c>
      <c r="C8" t="s">
        <v>15</v>
      </c>
      <c r="D8" t="s">
        <v>22</v>
      </c>
      <c r="E8" t="s">
        <v>21</v>
      </c>
      <c r="G8" t="s">
        <v>17</v>
      </c>
      <c r="H8" t="s">
        <v>18</v>
      </c>
      <c r="I8" t="s">
        <v>19</v>
      </c>
      <c r="J8">
        <v>3.2</v>
      </c>
      <c r="L8">
        <v>276.8</v>
      </c>
      <c r="M8" t="s">
        <v>20</v>
      </c>
      <c r="N8" s="9"/>
      <c r="P8" t="s">
        <v>17</v>
      </c>
      <c r="Q8" t="s">
        <v>68</v>
      </c>
      <c r="R8" t="s">
        <v>68</v>
      </c>
      <c r="V8" s="6" t="s">
        <v>35</v>
      </c>
      <c r="W8" s="29">
        <f t="shared" si="1"/>
        <v>11.9</v>
      </c>
      <c r="X8" s="30">
        <f t="shared" si="1"/>
        <v>0</v>
      </c>
      <c r="Y8" s="31">
        <f t="shared" si="1"/>
        <v>0</v>
      </c>
      <c r="Z8">
        <f t="shared" si="2"/>
        <v>11.9</v>
      </c>
    </row>
    <row r="9" spans="1:26" x14ac:dyDescent="0.3">
      <c r="A9" s="9">
        <v>45309</v>
      </c>
      <c r="B9" t="s">
        <v>48</v>
      </c>
      <c r="C9" t="s">
        <v>15</v>
      </c>
      <c r="D9" t="s">
        <v>22</v>
      </c>
      <c r="E9" t="s">
        <v>21</v>
      </c>
      <c r="G9" t="s">
        <v>17</v>
      </c>
      <c r="H9" t="s">
        <v>18</v>
      </c>
      <c r="I9" t="s">
        <v>19</v>
      </c>
      <c r="J9">
        <v>4.5</v>
      </c>
      <c r="L9">
        <v>276.8</v>
      </c>
      <c r="M9" t="s">
        <v>20</v>
      </c>
      <c r="N9" s="9"/>
      <c r="P9" t="s">
        <v>17</v>
      </c>
      <c r="Q9" t="s">
        <v>68</v>
      </c>
      <c r="R9" t="s">
        <v>68</v>
      </c>
      <c r="V9" s="6" t="s">
        <v>41</v>
      </c>
      <c r="W9" s="29">
        <f t="shared" si="1"/>
        <v>3.0000000000000004</v>
      </c>
      <c r="X9" s="30">
        <f t="shared" si="1"/>
        <v>0</v>
      </c>
      <c r="Y9" s="31">
        <f t="shared" si="1"/>
        <v>0</v>
      </c>
      <c r="Z9">
        <f t="shared" si="2"/>
        <v>3.0000000000000004</v>
      </c>
    </row>
    <row r="10" spans="1:26" x14ac:dyDescent="0.3">
      <c r="A10" s="9">
        <v>45296</v>
      </c>
      <c r="B10" t="s">
        <v>48</v>
      </c>
      <c r="C10" t="s">
        <v>15</v>
      </c>
      <c r="D10" t="s">
        <v>22</v>
      </c>
      <c r="E10" t="s">
        <v>21</v>
      </c>
      <c r="G10" t="s">
        <v>17</v>
      </c>
      <c r="H10" t="s">
        <v>18</v>
      </c>
      <c r="I10" t="s">
        <v>19</v>
      </c>
      <c r="J10">
        <v>2.1</v>
      </c>
      <c r="L10">
        <v>276.8</v>
      </c>
      <c r="M10" t="s">
        <v>20</v>
      </c>
      <c r="N10" s="9"/>
      <c r="P10" t="s">
        <v>17</v>
      </c>
      <c r="Q10" t="s">
        <v>68</v>
      </c>
      <c r="R10" t="s">
        <v>68</v>
      </c>
      <c r="V10" s="6" t="s">
        <v>42</v>
      </c>
      <c r="W10" s="29">
        <f t="shared" si="1"/>
        <v>0</v>
      </c>
      <c r="X10" s="30">
        <f t="shared" si="1"/>
        <v>0</v>
      </c>
      <c r="Y10" s="31">
        <f t="shared" si="1"/>
        <v>0</v>
      </c>
      <c r="Z10">
        <f t="shared" si="2"/>
        <v>0</v>
      </c>
    </row>
    <row r="11" spans="1:26" ht="15" thickBot="1" x14ac:dyDescent="0.35">
      <c r="A11" s="9">
        <v>45336</v>
      </c>
      <c r="B11" t="s">
        <v>48</v>
      </c>
      <c r="C11" t="s">
        <v>15</v>
      </c>
      <c r="D11" t="s">
        <v>25</v>
      </c>
      <c r="E11" t="s">
        <v>21</v>
      </c>
      <c r="G11" t="s">
        <v>17</v>
      </c>
      <c r="H11" t="s">
        <v>18</v>
      </c>
      <c r="I11" t="s">
        <v>19</v>
      </c>
      <c r="J11">
        <v>1.5</v>
      </c>
      <c r="L11">
        <v>97.2</v>
      </c>
      <c r="M11" t="s">
        <v>20</v>
      </c>
      <c r="N11" s="9"/>
      <c r="P11" t="s">
        <v>17</v>
      </c>
      <c r="Q11" t="s">
        <v>69</v>
      </c>
      <c r="R11" t="s">
        <v>70</v>
      </c>
      <c r="V11" s="7" t="s">
        <v>43</v>
      </c>
      <c r="W11" s="32">
        <f t="shared" si="1"/>
        <v>0</v>
      </c>
      <c r="X11" s="33">
        <f t="shared" si="1"/>
        <v>0</v>
      </c>
      <c r="Y11" s="34">
        <f t="shared" si="1"/>
        <v>0</v>
      </c>
      <c r="Z11">
        <f t="shared" si="2"/>
        <v>0</v>
      </c>
    </row>
    <row r="12" spans="1:26" x14ac:dyDescent="0.3">
      <c r="A12" s="9">
        <v>45334</v>
      </c>
      <c r="B12" t="s">
        <v>48</v>
      </c>
      <c r="C12" t="s">
        <v>15</v>
      </c>
      <c r="D12" t="s">
        <v>25</v>
      </c>
      <c r="E12" t="s">
        <v>21</v>
      </c>
      <c r="G12" t="s">
        <v>17</v>
      </c>
      <c r="H12" t="s">
        <v>18</v>
      </c>
      <c r="I12" t="s">
        <v>19</v>
      </c>
      <c r="J12">
        <v>0.7</v>
      </c>
      <c r="L12">
        <v>97.2</v>
      </c>
      <c r="M12" t="s">
        <v>20</v>
      </c>
      <c r="N12" s="9"/>
      <c r="P12" t="s">
        <v>17</v>
      </c>
      <c r="Q12" t="s">
        <v>69</v>
      </c>
      <c r="R12" t="s">
        <v>70</v>
      </c>
      <c r="V12" s="16" t="s">
        <v>47</v>
      </c>
      <c r="W12" s="11">
        <f>SUM(W4:W11)</f>
        <v>181.4</v>
      </c>
      <c r="X12" s="11">
        <f t="shared" ref="X12:Y12" si="3">SUM(X4:X11)</f>
        <v>0</v>
      </c>
      <c r="Y12" s="11">
        <f t="shared" si="3"/>
        <v>0</v>
      </c>
      <c r="Z12" s="8">
        <f>SUM(W4:Y11)</f>
        <v>181.4</v>
      </c>
    </row>
    <row r="13" spans="1:26" ht="15" thickBot="1" x14ac:dyDescent="0.35">
      <c r="A13" s="9">
        <v>45310</v>
      </c>
      <c r="B13" t="s">
        <v>48</v>
      </c>
      <c r="C13" t="s">
        <v>15</v>
      </c>
      <c r="D13" t="s">
        <v>25</v>
      </c>
      <c r="E13" t="s">
        <v>21</v>
      </c>
      <c r="G13" t="s">
        <v>17</v>
      </c>
      <c r="H13" t="s">
        <v>18</v>
      </c>
      <c r="I13" t="s">
        <v>19</v>
      </c>
      <c r="J13">
        <v>1</v>
      </c>
      <c r="L13">
        <v>97.2</v>
      </c>
      <c r="M13" t="s">
        <v>20</v>
      </c>
      <c r="N13" s="9"/>
      <c r="P13" t="s">
        <v>17</v>
      </c>
      <c r="Q13" t="s">
        <v>69</v>
      </c>
      <c r="R13" t="s">
        <v>70</v>
      </c>
      <c r="W13" s="40" t="s">
        <v>45</v>
      </c>
      <c r="X13" s="41"/>
      <c r="Y13" s="41"/>
    </row>
    <row r="14" spans="1:26" ht="15" thickBot="1" x14ac:dyDescent="0.35">
      <c r="A14" s="9">
        <v>45295</v>
      </c>
      <c r="B14" t="s">
        <v>48</v>
      </c>
      <c r="C14" t="s">
        <v>15</v>
      </c>
      <c r="D14" t="s">
        <v>25</v>
      </c>
      <c r="E14" t="s">
        <v>21</v>
      </c>
      <c r="G14" t="s">
        <v>17</v>
      </c>
      <c r="H14" t="s">
        <v>18</v>
      </c>
      <c r="I14" t="s">
        <v>19</v>
      </c>
      <c r="J14">
        <v>0.8</v>
      </c>
      <c r="L14">
        <v>97.2</v>
      </c>
      <c r="M14" t="s">
        <v>20</v>
      </c>
      <c r="P14" t="s">
        <v>17</v>
      </c>
      <c r="Q14" t="s">
        <v>69</v>
      </c>
      <c r="R14" t="s">
        <v>70</v>
      </c>
      <c r="V14" s="10" t="str">
        <f>B4</f>
        <v>Law Office of Franklin Katschke</v>
      </c>
      <c r="W14" s="4" t="str">
        <f>W3</f>
        <v>Attorney</v>
      </c>
      <c r="X14" s="4" t="str">
        <f t="shared" ref="X14:Y14" si="4">X3</f>
        <v>Investigator</v>
      </c>
      <c r="Y14" s="4" t="str">
        <f t="shared" si="4"/>
        <v>Expert</v>
      </c>
    </row>
    <row r="15" spans="1:26" x14ac:dyDescent="0.3">
      <c r="A15" s="9">
        <v>45315</v>
      </c>
      <c r="B15" t="s">
        <v>48</v>
      </c>
      <c r="C15" t="s">
        <v>15</v>
      </c>
      <c r="D15" t="s">
        <v>25</v>
      </c>
      <c r="E15" t="s">
        <v>21</v>
      </c>
      <c r="G15" t="s">
        <v>17</v>
      </c>
      <c r="H15" t="s">
        <v>18</v>
      </c>
      <c r="I15" t="s">
        <v>19</v>
      </c>
      <c r="J15">
        <v>1</v>
      </c>
      <c r="L15">
        <v>97.2</v>
      </c>
      <c r="M15" t="s">
        <v>20</v>
      </c>
      <c r="P15" t="s">
        <v>17</v>
      </c>
      <c r="Q15" t="s">
        <v>69</v>
      </c>
      <c r="R15" t="s">
        <v>70</v>
      </c>
      <c r="V15" s="18" t="s">
        <v>40</v>
      </c>
      <c r="W15" s="19">
        <f>SUMIFS($J$4:$J$132,$E$4:$E$132,$V15,$H$4:$H$132,W$3)</f>
        <v>20.399999999999999</v>
      </c>
      <c r="X15" s="20">
        <f t="shared" ref="X15:Y15" si="5">SUMIFS($J$4:$J$132,$E$4:$E$132,$V15,$H$4:$H$132,X$3)</f>
        <v>0</v>
      </c>
      <c r="Y15" s="21">
        <f t="shared" si="5"/>
        <v>0</v>
      </c>
      <c r="Z15" s="15">
        <f>SUM(W15:Y15)</f>
        <v>20.399999999999999</v>
      </c>
    </row>
    <row r="16" spans="1:26" ht="15" thickBot="1" x14ac:dyDescent="0.35">
      <c r="A16" s="9">
        <v>45295</v>
      </c>
      <c r="B16" t="s">
        <v>48</v>
      </c>
      <c r="C16" t="s">
        <v>15</v>
      </c>
      <c r="D16" t="s">
        <v>50</v>
      </c>
      <c r="E16" t="s">
        <v>21</v>
      </c>
      <c r="G16" t="s">
        <v>17</v>
      </c>
      <c r="H16" t="s">
        <v>18</v>
      </c>
      <c r="I16" t="s">
        <v>19</v>
      </c>
      <c r="J16">
        <v>0.8</v>
      </c>
      <c r="L16">
        <v>26.6</v>
      </c>
      <c r="M16" t="s">
        <v>20</v>
      </c>
      <c r="P16" t="s">
        <v>17</v>
      </c>
      <c r="Q16" t="s">
        <v>71</v>
      </c>
      <c r="R16" t="s">
        <v>71</v>
      </c>
      <c r="S16" t="s">
        <v>20</v>
      </c>
      <c r="V16" s="12" t="s">
        <v>46</v>
      </c>
      <c r="W16" s="39">
        <v>20</v>
      </c>
      <c r="X16" s="13">
        <v>0</v>
      </c>
      <c r="Y16" s="14">
        <v>0</v>
      </c>
      <c r="Z16" s="15">
        <f>SUM(W16:Y16)</f>
        <v>20</v>
      </c>
    </row>
    <row r="17" spans="1:26" x14ac:dyDescent="0.3">
      <c r="A17" s="9">
        <v>45301</v>
      </c>
      <c r="B17" t="s">
        <v>48</v>
      </c>
      <c r="C17" t="s">
        <v>15</v>
      </c>
      <c r="D17" t="s">
        <v>50</v>
      </c>
      <c r="E17" t="s">
        <v>21</v>
      </c>
      <c r="G17" t="s">
        <v>17</v>
      </c>
      <c r="H17" t="s">
        <v>18</v>
      </c>
      <c r="I17" t="s">
        <v>19</v>
      </c>
      <c r="J17">
        <v>1</v>
      </c>
      <c r="L17">
        <v>26.6</v>
      </c>
      <c r="M17" t="s">
        <v>20</v>
      </c>
      <c r="P17" t="s">
        <v>17</v>
      </c>
      <c r="Q17" t="s">
        <v>71</v>
      </c>
      <c r="R17" t="s">
        <v>71</v>
      </c>
      <c r="S17" t="s">
        <v>20</v>
      </c>
      <c r="V17" s="16" t="s">
        <v>47</v>
      </c>
      <c r="W17" s="11">
        <f>SUM(W15:W16)</f>
        <v>40.4</v>
      </c>
      <c r="X17" s="11">
        <f t="shared" ref="X17:Y17" si="6">SUM(X15:X16)</f>
        <v>0</v>
      </c>
      <c r="Y17" s="11">
        <f t="shared" si="6"/>
        <v>0</v>
      </c>
      <c r="Z17" s="17">
        <f>SUM(W15:Y16)</f>
        <v>40.4</v>
      </c>
    </row>
    <row r="18" spans="1:26" x14ac:dyDescent="0.3">
      <c r="A18" s="9">
        <v>45303</v>
      </c>
      <c r="B18" t="s">
        <v>48</v>
      </c>
      <c r="C18" t="s">
        <v>15</v>
      </c>
      <c r="D18" t="s">
        <v>50</v>
      </c>
      <c r="E18" t="s">
        <v>21</v>
      </c>
      <c r="G18" t="s">
        <v>17</v>
      </c>
      <c r="H18" t="s">
        <v>18</v>
      </c>
      <c r="I18" t="s">
        <v>19</v>
      </c>
      <c r="J18">
        <v>1</v>
      </c>
      <c r="L18">
        <v>26.6</v>
      </c>
      <c r="M18" t="s">
        <v>20</v>
      </c>
      <c r="P18" t="s">
        <v>17</v>
      </c>
      <c r="Q18" t="s">
        <v>71</v>
      </c>
      <c r="R18" t="s">
        <v>71</v>
      </c>
      <c r="S18" t="s">
        <v>20</v>
      </c>
      <c r="V18" s="3" t="s">
        <v>119</v>
      </c>
    </row>
    <row r="19" spans="1:26" x14ac:dyDescent="0.3">
      <c r="A19" s="9">
        <v>45302</v>
      </c>
      <c r="B19" t="s">
        <v>48</v>
      </c>
      <c r="C19" t="s">
        <v>15</v>
      </c>
      <c r="D19" t="s">
        <v>50</v>
      </c>
      <c r="E19" t="s">
        <v>21</v>
      </c>
      <c r="G19" t="s">
        <v>17</v>
      </c>
      <c r="H19" t="s">
        <v>18</v>
      </c>
      <c r="I19" t="s">
        <v>19</v>
      </c>
      <c r="J19">
        <v>1.2</v>
      </c>
      <c r="L19">
        <v>26.6</v>
      </c>
      <c r="M19" t="s">
        <v>20</v>
      </c>
      <c r="P19" t="s">
        <v>17</v>
      </c>
      <c r="Q19" t="s">
        <v>71</v>
      </c>
      <c r="R19" t="s">
        <v>71</v>
      </c>
      <c r="S19" t="s">
        <v>20</v>
      </c>
      <c r="V19" s="3"/>
      <c r="Z19">
        <f>Z12+Z17</f>
        <v>221.8</v>
      </c>
    </row>
    <row r="20" spans="1:26" x14ac:dyDescent="0.3">
      <c r="A20" s="9">
        <v>45323</v>
      </c>
      <c r="B20" t="s">
        <v>48</v>
      </c>
      <c r="C20" t="s">
        <v>15</v>
      </c>
      <c r="D20" t="s">
        <v>50</v>
      </c>
      <c r="E20" t="s">
        <v>21</v>
      </c>
      <c r="G20" t="s">
        <v>17</v>
      </c>
      <c r="H20" t="s">
        <v>18</v>
      </c>
      <c r="I20" t="s">
        <v>19</v>
      </c>
      <c r="J20">
        <v>1</v>
      </c>
      <c r="L20">
        <v>26.6</v>
      </c>
      <c r="M20" t="s">
        <v>20</v>
      </c>
      <c r="N20" s="9"/>
      <c r="P20" t="s">
        <v>17</v>
      </c>
      <c r="Q20" t="s">
        <v>71</v>
      </c>
      <c r="R20" t="s">
        <v>71</v>
      </c>
      <c r="S20" t="s">
        <v>20</v>
      </c>
      <c r="V20" s="3" t="s">
        <v>62</v>
      </c>
    </row>
    <row r="21" spans="1:26" x14ac:dyDescent="0.3">
      <c r="A21" s="9">
        <v>45350</v>
      </c>
      <c r="B21" t="s">
        <v>48</v>
      </c>
      <c r="C21" t="s">
        <v>15</v>
      </c>
      <c r="D21" t="s">
        <v>72</v>
      </c>
      <c r="E21" t="s">
        <v>21</v>
      </c>
      <c r="G21" t="s">
        <v>17</v>
      </c>
      <c r="H21" t="s">
        <v>18</v>
      </c>
      <c r="I21" t="s">
        <v>19</v>
      </c>
      <c r="J21">
        <v>0.7</v>
      </c>
      <c r="L21">
        <v>18.7</v>
      </c>
      <c r="M21" t="s">
        <v>23</v>
      </c>
      <c r="N21" s="9">
        <v>45194</v>
      </c>
      <c r="O21" t="s">
        <v>24</v>
      </c>
      <c r="P21" t="s">
        <v>17</v>
      </c>
      <c r="Q21" t="s">
        <v>73</v>
      </c>
      <c r="R21" t="s">
        <v>74</v>
      </c>
      <c r="S21" t="s">
        <v>23</v>
      </c>
    </row>
    <row r="22" spans="1:26" x14ac:dyDescent="0.3">
      <c r="A22" s="9">
        <v>45350</v>
      </c>
      <c r="B22" t="s">
        <v>48</v>
      </c>
      <c r="C22" t="s">
        <v>15</v>
      </c>
      <c r="D22" t="s">
        <v>72</v>
      </c>
      <c r="E22" t="s">
        <v>21</v>
      </c>
      <c r="G22" t="s">
        <v>17</v>
      </c>
      <c r="H22" t="s">
        <v>18</v>
      </c>
      <c r="I22" t="s">
        <v>19</v>
      </c>
      <c r="J22">
        <v>0.7</v>
      </c>
      <c r="L22">
        <v>18.7</v>
      </c>
      <c r="M22" t="s">
        <v>23</v>
      </c>
      <c r="N22" s="9">
        <v>45194</v>
      </c>
      <c r="O22" t="s">
        <v>24</v>
      </c>
      <c r="P22" t="s">
        <v>17</v>
      </c>
      <c r="Q22" t="s">
        <v>73</v>
      </c>
      <c r="R22" t="s">
        <v>74</v>
      </c>
      <c r="S22" t="s">
        <v>23</v>
      </c>
    </row>
    <row r="23" spans="1:26" x14ac:dyDescent="0.3">
      <c r="A23" s="9">
        <v>45323</v>
      </c>
      <c r="B23" t="s">
        <v>48</v>
      </c>
      <c r="C23" t="s">
        <v>15</v>
      </c>
      <c r="D23" t="s">
        <v>26</v>
      </c>
      <c r="E23" t="s">
        <v>21</v>
      </c>
      <c r="G23" t="s">
        <v>17</v>
      </c>
      <c r="H23" t="s">
        <v>18</v>
      </c>
      <c r="I23" t="s">
        <v>19</v>
      </c>
      <c r="J23">
        <v>1</v>
      </c>
      <c r="L23">
        <v>79.3</v>
      </c>
      <c r="M23" t="s">
        <v>23</v>
      </c>
      <c r="N23" s="9">
        <v>45362</v>
      </c>
      <c r="O23" t="s">
        <v>49</v>
      </c>
      <c r="P23" t="s">
        <v>17</v>
      </c>
      <c r="Q23" t="s">
        <v>75</v>
      </c>
      <c r="R23" t="s">
        <v>75</v>
      </c>
      <c r="S23" t="s">
        <v>23</v>
      </c>
      <c r="V23" s="35" t="s">
        <v>61</v>
      </c>
    </row>
    <row r="24" spans="1:26" x14ac:dyDescent="0.3">
      <c r="A24" s="9">
        <v>45359</v>
      </c>
      <c r="B24" t="s">
        <v>48</v>
      </c>
      <c r="C24" t="s">
        <v>15</v>
      </c>
      <c r="D24" t="s">
        <v>26</v>
      </c>
      <c r="E24" t="s">
        <v>21</v>
      </c>
      <c r="G24" t="s">
        <v>17</v>
      </c>
      <c r="H24" t="s">
        <v>18</v>
      </c>
      <c r="I24" t="s">
        <v>19</v>
      </c>
      <c r="J24">
        <v>1</v>
      </c>
      <c r="L24">
        <v>79.3</v>
      </c>
      <c r="M24" t="s">
        <v>23</v>
      </c>
      <c r="N24" s="9">
        <v>45362</v>
      </c>
      <c r="O24" t="s">
        <v>49</v>
      </c>
      <c r="P24" t="s">
        <v>17</v>
      </c>
      <c r="Q24" t="s">
        <v>75</v>
      </c>
      <c r="R24" t="s">
        <v>75</v>
      </c>
      <c r="S24" t="s">
        <v>23</v>
      </c>
      <c r="V24" s="35" t="s">
        <v>61</v>
      </c>
    </row>
    <row r="25" spans="1:26" x14ac:dyDescent="0.3">
      <c r="A25" s="9">
        <v>45358</v>
      </c>
      <c r="B25" t="s">
        <v>48</v>
      </c>
      <c r="C25" t="s">
        <v>15</v>
      </c>
      <c r="D25" t="s">
        <v>26</v>
      </c>
      <c r="E25" t="s">
        <v>21</v>
      </c>
      <c r="G25" t="s">
        <v>17</v>
      </c>
      <c r="H25" t="s">
        <v>18</v>
      </c>
      <c r="I25" t="s">
        <v>19</v>
      </c>
      <c r="J25">
        <v>1.2</v>
      </c>
      <c r="L25">
        <v>79.3</v>
      </c>
      <c r="M25" t="s">
        <v>23</v>
      </c>
      <c r="N25" s="9">
        <v>45362</v>
      </c>
      <c r="O25" t="s">
        <v>49</v>
      </c>
      <c r="P25" t="s">
        <v>17</v>
      </c>
      <c r="Q25" t="s">
        <v>75</v>
      </c>
      <c r="R25" t="s">
        <v>75</v>
      </c>
      <c r="S25" t="s">
        <v>23</v>
      </c>
      <c r="V25" s="35" t="s">
        <v>61</v>
      </c>
    </row>
    <row r="26" spans="1:26" x14ac:dyDescent="0.3">
      <c r="A26" s="9">
        <v>45303</v>
      </c>
      <c r="B26" t="s">
        <v>48</v>
      </c>
      <c r="C26" t="s">
        <v>15</v>
      </c>
      <c r="D26" t="s">
        <v>51</v>
      </c>
      <c r="E26" t="s">
        <v>21</v>
      </c>
      <c r="G26" t="s">
        <v>17</v>
      </c>
      <c r="H26" t="s">
        <v>18</v>
      </c>
      <c r="I26" t="s">
        <v>19</v>
      </c>
      <c r="J26">
        <v>0.5</v>
      </c>
      <c r="L26">
        <v>15</v>
      </c>
      <c r="M26" t="s">
        <v>23</v>
      </c>
      <c r="N26" s="9">
        <v>45189</v>
      </c>
      <c r="O26" t="s">
        <v>24</v>
      </c>
      <c r="P26" t="s">
        <v>17</v>
      </c>
      <c r="Q26" t="s">
        <v>76</v>
      </c>
      <c r="R26" t="s">
        <v>77</v>
      </c>
      <c r="S26" t="s">
        <v>23</v>
      </c>
      <c r="V26" s="35" t="s">
        <v>61</v>
      </c>
    </row>
    <row r="27" spans="1:26" x14ac:dyDescent="0.3">
      <c r="A27" s="9">
        <v>45302</v>
      </c>
      <c r="B27" t="s">
        <v>48</v>
      </c>
      <c r="C27" t="s">
        <v>15</v>
      </c>
      <c r="D27" t="s">
        <v>51</v>
      </c>
      <c r="E27" t="s">
        <v>21</v>
      </c>
      <c r="G27" t="s">
        <v>17</v>
      </c>
      <c r="H27" t="s">
        <v>18</v>
      </c>
      <c r="I27" t="s">
        <v>19</v>
      </c>
      <c r="J27">
        <v>0.5</v>
      </c>
      <c r="L27">
        <v>15</v>
      </c>
      <c r="M27" t="s">
        <v>23</v>
      </c>
      <c r="N27" s="9">
        <v>45189</v>
      </c>
      <c r="O27" t="s">
        <v>24</v>
      </c>
      <c r="P27" t="s">
        <v>17</v>
      </c>
      <c r="Q27" t="s">
        <v>76</v>
      </c>
      <c r="R27" t="s">
        <v>77</v>
      </c>
      <c r="S27" t="s">
        <v>23</v>
      </c>
      <c r="V27" s="35" t="s">
        <v>61</v>
      </c>
    </row>
    <row r="28" spans="1:26" x14ac:dyDescent="0.3">
      <c r="A28" s="9">
        <v>45341</v>
      </c>
      <c r="B28" t="s">
        <v>48</v>
      </c>
      <c r="C28" t="s">
        <v>15</v>
      </c>
      <c r="D28" t="s">
        <v>78</v>
      </c>
      <c r="E28" t="s">
        <v>21</v>
      </c>
      <c r="G28" t="s">
        <v>17</v>
      </c>
      <c r="H28" t="s">
        <v>18</v>
      </c>
      <c r="I28" t="s">
        <v>19</v>
      </c>
      <c r="J28">
        <v>0.2</v>
      </c>
      <c r="L28">
        <v>11.9</v>
      </c>
      <c r="M28" t="s">
        <v>23</v>
      </c>
      <c r="N28" s="9">
        <v>45189</v>
      </c>
      <c r="O28" t="s">
        <v>24</v>
      </c>
      <c r="P28" t="s">
        <v>17</v>
      </c>
      <c r="Q28" t="s">
        <v>79</v>
      </c>
      <c r="R28" t="s">
        <v>79</v>
      </c>
      <c r="S28" t="s">
        <v>23</v>
      </c>
      <c r="V28" s="35" t="s">
        <v>61</v>
      </c>
    </row>
    <row r="29" spans="1:26" x14ac:dyDescent="0.3">
      <c r="A29" s="9">
        <v>45335</v>
      </c>
      <c r="B29" t="s">
        <v>48</v>
      </c>
      <c r="C29" t="s">
        <v>15</v>
      </c>
      <c r="D29" t="s">
        <v>78</v>
      </c>
      <c r="E29" t="s">
        <v>21</v>
      </c>
      <c r="G29" t="s">
        <v>17</v>
      </c>
      <c r="H29" t="s">
        <v>18</v>
      </c>
      <c r="I29" t="s">
        <v>19</v>
      </c>
      <c r="J29">
        <v>0.5</v>
      </c>
      <c r="L29">
        <v>11.9</v>
      </c>
      <c r="M29" t="s">
        <v>23</v>
      </c>
      <c r="N29" s="9">
        <v>45189</v>
      </c>
      <c r="O29" t="s">
        <v>24</v>
      </c>
      <c r="P29" t="s">
        <v>17</v>
      </c>
      <c r="Q29" t="s">
        <v>79</v>
      </c>
      <c r="R29" t="s">
        <v>79</v>
      </c>
      <c r="S29" t="s">
        <v>23</v>
      </c>
      <c r="V29" s="35" t="s">
        <v>61</v>
      </c>
    </row>
    <row r="30" spans="1:26" x14ac:dyDescent="0.3">
      <c r="A30" s="9">
        <v>45329</v>
      </c>
      <c r="B30" t="s">
        <v>48</v>
      </c>
      <c r="C30" t="s">
        <v>15</v>
      </c>
      <c r="D30" t="s">
        <v>27</v>
      </c>
      <c r="E30" t="s">
        <v>21</v>
      </c>
      <c r="G30" t="s">
        <v>17</v>
      </c>
      <c r="H30" t="s">
        <v>18</v>
      </c>
      <c r="I30" t="s">
        <v>19</v>
      </c>
      <c r="J30">
        <v>0.5</v>
      </c>
      <c r="L30">
        <v>28.7</v>
      </c>
      <c r="M30" t="s">
        <v>20</v>
      </c>
      <c r="P30" t="s">
        <v>17</v>
      </c>
      <c r="Q30" t="s">
        <v>80</v>
      </c>
      <c r="R30" t="s">
        <v>81</v>
      </c>
    </row>
    <row r="31" spans="1:26" x14ac:dyDescent="0.3">
      <c r="A31" s="9">
        <v>45308</v>
      </c>
      <c r="B31" t="s">
        <v>48</v>
      </c>
      <c r="C31" t="s">
        <v>15</v>
      </c>
      <c r="D31" t="s">
        <v>27</v>
      </c>
      <c r="E31" t="s">
        <v>21</v>
      </c>
      <c r="G31" t="s">
        <v>17</v>
      </c>
      <c r="H31" t="s">
        <v>18</v>
      </c>
      <c r="I31" t="s">
        <v>19</v>
      </c>
      <c r="J31">
        <v>1.2</v>
      </c>
      <c r="L31">
        <v>28.7</v>
      </c>
      <c r="M31" t="s">
        <v>20</v>
      </c>
      <c r="N31" s="9"/>
      <c r="P31" t="s">
        <v>17</v>
      </c>
      <c r="Q31" t="s">
        <v>80</v>
      </c>
      <c r="R31" t="s">
        <v>81</v>
      </c>
    </row>
    <row r="32" spans="1:26" x14ac:dyDescent="0.3">
      <c r="A32" s="9">
        <v>45330</v>
      </c>
      <c r="B32" t="s">
        <v>48</v>
      </c>
      <c r="C32" t="s">
        <v>15</v>
      </c>
      <c r="D32" t="s">
        <v>28</v>
      </c>
      <c r="E32" t="s">
        <v>21</v>
      </c>
      <c r="G32" t="s">
        <v>17</v>
      </c>
      <c r="H32" t="s">
        <v>18</v>
      </c>
      <c r="I32" t="s">
        <v>19</v>
      </c>
      <c r="J32">
        <v>1.4</v>
      </c>
      <c r="L32">
        <v>96.4</v>
      </c>
      <c r="M32" t="s">
        <v>23</v>
      </c>
      <c r="N32" s="9">
        <v>45362</v>
      </c>
      <c r="O32" t="s">
        <v>49</v>
      </c>
      <c r="P32" t="s">
        <v>17</v>
      </c>
      <c r="Q32" t="s">
        <v>82</v>
      </c>
      <c r="R32" t="s">
        <v>82</v>
      </c>
      <c r="S32" t="s">
        <v>23</v>
      </c>
    </row>
    <row r="33" spans="1:19" x14ac:dyDescent="0.3">
      <c r="A33" s="9">
        <v>45295</v>
      </c>
      <c r="B33" t="s">
        <v>48</v>
      </c>
      <c r="C33" t="s">
        <v>15</v>
      </c>
      <c r="D33" t="s">
        <v>28</v>
      </c>
      <c r="E33" t="s">
        <v>21</v>
      </c>
      <c r="G33" t="s">
        <v>17</v>
      </c>
      <c r="H33" t="s">
        <v>18</v>
      </c>
      <c r="I33" t="s">
        <v>19</v>
      </c>
      <c r="J33">
        <v>0.8</v>
      </c>
      <c r="L33">
        <v>96.4</v>
      </c>
      <c r="M33" t="s">
        <v>23</v>
      </c>
      <c r="N33" s="9">
        <v>45362</v>
      </c>
      <c r="O33" t="s">
        <v>49</v>
      </c>
      <c r="P33" t="s">
        <v>17</v>
      </c>
      <c r="Q33" t="s">
        <v>82</v>
      </c>
      <c r="R33" t="s">
        <v>82</v>
      </c>
      <c r="S33" t="s">
        <v>23</v>
      </c>
    </row>
    <row r="34" spans="1:19" x14ac:dyDescent="0.3">
      <c r="A34" s="9">
        <v>45359</v>
      </c>
      <c r="B34" t="s">
        <v>48</v>
      </c>
      <c r="C34" t="s">
        <v>15</v>
      </c>
      <c r="D34" t="s">
        <v>28</v>
      </c>
      <c r="E34" t="s">
        <v>21</v>
      </c>
      <c r="G34" t="s">
        <v>17</v>
      </c>
      <c r="H34" t="s">
        <v>18</v>
      </c>
      <c r="I34" t="s">
        <v>19</v>
      </c>
      <c r="J34">
        <v>1</v>
      </c>
      <c r="L34">
        <v>96.4</v>
      </c>
      <c r="M34" t="s">
        <v>23</v>
      </c>
      <c r="N34" s="9">
        <v>45362</v>
      </c>
      <c r="O34" t="s">
        <v>49</v>
      </c>
      <c r="P34" t="s">
        <v>17</v>
      </c>
      <c r="Q34" t="s">
        <v>82</v>
      </c>
      <c r="R34" t="s">
        <v>82</v>
      </c>
      <c r="S34" t="s">
        <v>23</v>
      </c>
    </row>
    <row r="35" spans="1:19" x14ac:dyDescent="0.3">
      <c r="A35" s="9">
        <v>45301</v>
      </c>
      <c r="B35" t="s">
        <v>48</v>
      </c>
      <c r="C35" t="s">
        <v>15</v>
      </c>
      <c r="D35" t="s">
        <v>28</v>
      </c>
      <c r="E35" t="s">
        <v>21</v>
      </c>
      <c r="G35" t="s">
        <v>17</v>
      </c>
      <c r="H35" t="s">
        <v>18</v>
      </c>
      <c r="I35" t="s">
        <v>19</v>
      </c>
      <c r="J35">
        <v>0.6</v>
      </c>
      <c r="L35">
        <v>96.4</v>
      </c>
      <c r="M35" t="s">
        <v>23</v>
      </c>
      <c r="N35" s="9">
        <v>45362</v>
      </c>
      <c r="O35" t="s">
        <v>49</v>
      </c>
      <c r="P35" t="s">
        <v>17</v>
      </c>
      <c r="Q35" t="s">
        <v>82</v>
      </c>
      <c r="R35" t="s">
        <v>82</v>
      </c>
      <c r="S35" t="s">
        <v>23</v>
      </c>
    </row>
    <row r="36" spans="1:19" x14ac:dyDescent="0.3">
      <c r="A36" s="9">
        <v>45358</v>
      </c>
      <c r="B36" t="s">
        <v>48</v>
      </c>
      <c r="C36" t="s">
        <v>15</v>
      </c>
      <c r="D36" t="s">
        <v>28</v>
      </c>
      <c r="E36" t="s">
        <v>21</v>
      </c>
      <c r="G36" t="s">
        <v>17</v>
      </c>
      <c r="H36" t="s">
        <v>18</v>
      </c>
      <c r="I36" t="s">
        <v>19</v>
      </c>
      <c r="J36">
        <v>1</v>
      </c>
      <c r="L36">
        <v>96.4</v>
      </c>
      <c r="M36" t="s">
        <v>23</v>
      </c>
      <c r="N36" s="9">
        <v>45362</v>
      </c>
      <c r="O36" t="s">
        <v>49</v>
      </c>
      <c r="P36" t="s">
        <v>17</v>
      </c>
      <c r="Q36" t="s">
        <v>82</v>
      </c>
      <c r="R36" t="s">
        <v>82</v>
      </c>
      <c r="S36" t="s">
        <v>23</v>
      </c>
    </row>
    <row r="37" spans="1:19" x14ac:dyDescent="0.3">
      <c r="A37" s="9">
        <v>45355</v>
      </c>
      <c r="B37" t="s">
        <v>48</v>
      </c>
      <c r="C37" t="s">
        <v>15</v>
      </c>
      <c r="D37" t="s">
        <v>28</v>
      </c>
      <c r="E37" t="s">
        <v>21</v>
      </c>
      <c r="G37" t="s">
        <v>17</v>
      </c>
      <c r="H37" t="s">
        <v>18</v>
      </c>
      <c r="I37" t="s">
        <v>19</v>
      </c>
      <c r="J37">
        <v>0.7</v>
      </c>
      <c r="L37">
        <v>96.4</v>
      </c>
      <c r="M37" t="s">
        <v>23</v>
      </c>
      <c r="N37" s="9">
        <v>45362</v>
      </c>
      <c r="O37" t="s">
        <v>49</v>
      </c>
      <c r="P37" t="s">
        <v>17</v>
      </c>
      <c r="Q37" t="s">
        <v>82</v>
      </c>
      <c r="R37" t="s">
        <v>82</v>
      </c>
      <c r="S37" t="s">
        <v>23</v>
      </c>
    </row>
    <row r="38" spans="1:19" x14ac:dyDescent="0.3">
      <c r="A38" s="9">
        <v>45351</v>
      </c>
      <c r="B38" t="s">
        <v>48</v>
      </c>
      <c r="C38" t="s">
        <v>15</v>
      </c>
      <c r="D38" t="s">
        <v>28</v>
      </c>
      <c r="E38" t="s">
        <v>21</v>
      </c>
      <c r="G38" t="s">
        <v>17</v>
      </c>
      <c r="H38" t="s">
        <v>18</v>
      </c>
      <c r="I38" t="s">
        <v>19</v>
      </c>
      <c r="J38">
        <v>0.5</v>
      </c>
      <c r="L38">
        <v>96.4</v>
      </c>
      <c r="M38" t="s">
        <v>23</v>
      </c>
      <c r="N38" s="9">
        <v>45362</v>
      </c>
      <c r="O38" t="s">
        <v>49</v>
      </c>
      <c r="P38" t="s">
        <v>17</v>
      </c>
      <c r="Q38" t="s">
        <v>82</v>
      </c>
      <c r="R38" t="s">
        <v>82</v>
      </c>
      <c r="S38" t="s">
        <v>23</v>
      </c>
    </row>
    <row r="39" spans="1:19" x14ac:dyDescent="0.3">
      <c r="A39" s="9">
        <v>45315</v>
      </c>
      <c r="B39" t="s">
        <v>48</v>
      </c>
      <c r="C39" t="s">
        <v>15</v>
      </c>
      <c r="D39" t="s">
        <v>28</v>
      </c>
      <c r="E39" t="s">
        <v>21</v>
      </c>
      <c r="G39" t="s">
        <v>17</v>
      </c>
      <c r="H39" t="s">
        <v>18</v>
      </c>
      <c r="I39" t="s">
        <v>19</v>
      </c>
      <c r="J39">
        <v>0.7</v>
      </c>
      <c r="L39">
        <v>96.4</v>
      </c>
      <c r="M39" t="s">
        <v>23</v>
      </c>
      <c r="N39" s="9">
        <v>45362</v>
      </c>
      <c r="O39" t="s">
        <v>49</v>
      </c>
      <c r="P39" t="s">
        <v>17</v>
      </c>
      <c r="Q39" t="s">
        <v>82</v>
      </c>
      <c r="R39" t="s">
        <v>82</v>
      </c>
      <c r="S39" t="s">
        <v>23</v>
      </c>
    </row>
    <row r="40" spans="1:19" x14ac:dyDescent="0.3">
      <c r="A40" s="9">
        <v>45345</v>
      </c>
      <c r="B40" t="s">
        <v>48</v>
      </c>
      <c r="C40" t="s">
        <v>15</v>
      </c>
      <c r="D40" t="s">
        <v>28</v>
      </c>
      <c r="E40" t="s">
        <v>21</v>
      </c>
      <c r="G40" t="s">
        <v>17</v>
      </c>
      <c r="H40" t="s">
        <v>18</v>
      </c>
      <c r="I40" t="s">
        <v>19</v>
      </c>
      <c r="J40">
        <v>0.5</v>
      </c>
      <c r="L40">
        <v>96.4</v>
      </c>
      <c r="M40" t="s">
        <v>23</v>
      </c>
      <c r="N40" s="9">
        <v>45362</v>
      </c>
      <c r="O40" t="s">
        <v>49</v>
      </c>
      <c r="P40" t="s">
        <v>17</v>
      </c>
      <c r="Q40" t="s">
        <v>82</v>
      </c>
      <c r="R40" t="s">
        <v>82</v>
      </c>
      <c r="S40" t="s">
        <v>23</v>
      </c>
    </row>
    <row r="41" spans="1:19" x14ac:dyDescent="0.3">
      <c r="A41" s="9">
        <v>45343</v>
      </c>
      <c r="B41" t="s">
        <v>48</v>
      </c>
      <c r="C41" t="s">
        <v>15</v>
      </c>
      <c r="D41" t="s">
        <v>28</v>
      </c>
      <c r="E41" t="s">
        <v>21</v>
      </c>
      <c r="G41" t="s">
        <v>17</v>
      </c>
      <c r="H41" t="s">
        <v>18</v>
      </c>
      <c r="I41" t="s">
        <v>19</v>
      </c>
      <c r="J41">
        <v>1</v>
      </c>
      <c r="L41">
        <v>96.4</v>
      </c>
      <c r="M41" t="s">
        <v>23</v>
      </c>
      <c r="N41" s="9">
        <v>45362</v>
      </c>
      <c r="O41" t="s">
        <v>49</v>
      </c>
      <c r="P41" t="s">
        <v>17</v>
      </c>
      <c r="Q41" t="s">
        <v>82</v>
      </c>
      <c r="R41" t="s">
        <v>82</v>
      </c>
      <c r="S41" t="s">
        <v>23</v>
      </c>
    </row>
    <row r="42" spans="1:19" x14ac:dyDescent="0.3">
      <c r="A42" s="9">
        <v>45337</v>
      </c>
      <c r="B42" t="s">
        <v>48</v>
      </c>
      <c r="C42" t="s">
        <v>15</v>
      </c>
      <c r="D42" t="s">
        <v>28</v>
      </c>
      <c r="E42" t="s">
        <v>21</v>
      </c>
      <c r="G42" t="s">
        <v>17</v>
      </c>
      <c r="H42" t="s">
        <v>18</v>
      </c>
      <c r="I42" t="s">
        <v>19</v>
      </c>
      <c r="J42">
        <v>1.5</v>
      </c>
      <c r="L42">
        <v>96.4</v>
      </c>
      <c r="M42" t="s">
        <v>23</v>
      </c>
      <c r="N42" s="9">
        <v>45362</v>
      </c>
      <c r="O42" t="s">
        <v>49</v>
      </c>
      <c r="P42" t="s">
        <v>17</v>
      </c>
      <c r="Q42" t="s">
        <v>82</v>
      </c>
      <c r="R42" t="s">
        <v>82</v>
      </c>
      <c r="S42" t="s">
        <v>23</v>
      </c>
    </row>
    <row r="43" spans="1:19" x14ac:dyDescent="0.3">
      <c r="A43" s="9">
        <v>45329</v>
      </c>
      <c r="B43" t="s">
        <v>48</v>
      </c>
      <c r="C43" t="s">
        <v>15</v>
      </c>
      <c r="D43" t="s">
        <v>28</v>
      </c>
      <c r="E43" t="s">
        <v>21</v>
      </c>
      <c r="G43" t="s">
        <v>17</v>
      </c>
      <c r="H43" t="s">
        <v>18</v>
      </c>
      <c r="I43" t="s">
        <v>19</v>
      </c>
      <c r="J43">
        <v>0.5</v>
      </c>
      <c r="L43">
        <v>96.4</v>
      </c>
      <c r="M43" t="s">
        <v>23</v>
      </c>
      <c r="N43" s="9">
        <v>45362</v>
      </c>
      <c r="O43" t="s">
        <v>49</v>
      </c>
      <c r="P43" t="s">
        <v>17</v>
      </c>
      <c r="Q43" t="s">
        <v>82</v>
      </c>
      <c r="R43" t="s">
        <v>82</v>
      </c>
      <c r="S43" t="s">
        <v>23</v>
      </c>
    </row>
    <row r="44" spans="1:19" x14ac:dyDescent="0.3">
      <c r="A44" s="9">
        <v>45323</v>
      </c>
      <c r="B44" t="s">
        <v>48</v>
      </c>
      <c r="C44" t="s">
        <v>15</v>
      </c>
      <c r="D44" t="s">
        <v>29</v>
      </c>
      <c r="E44" t="s">
        <v>21</v>
      </c>
      <c r="G44" t="s">
        <v>17</v>
      </c>
      <c r="H44" t="s">
        <v>18</v>
      </c>
      <c r="I44" t="s">
        <v>19</v>
      </c>
      <c r="J44">
        <v>3.1</v>
      </c>
      <c r="L44">
        <v>166</v>
      </c>
      <c r="M44" t="s">
        <v>20</v>
      </c>
      <c r="P44" t="s">
        <v>17</v>
      </c>
      <c r="Q44" t="s">
        <v>83</v>
      </c>
      <c r="R44" t="s">
        <v>83</v>
      </c>
      <c r="S44" t="s">
        <v>20</v>
      </c>
    </row>
    <row r="45" spans="1:19" x14ac:dyDescent="0.3">
      <c r="A45" s="9">
        <v>45302</v>
      </c>
      <c r="B45" t="s">
        <v>48</v>
      </c>
      <c r="C45" t="s">
        <v>15</v>
      </c>
      <c r="D45" t="s">
        <v>29</v>
      </c>
      <c r="E45" t="s">
        <v>21</v>
      </c>
      <c r="G45" t="s">
        <v>17</v>
      </c>
      <c r="H45" t="s">
        <v>18</v>
      </c>
      <c r="I45" t="s">
        <v>19</v>
      </c>
      <c r="J45">
        <v>1</v>
      </c>
      <c r="L45">
        <v>166</v>
      </c>
      <c r="M45" t="s">
        <v>20</v>
      </c>
      <c r="P45" t="s">
        <v>17</v>
      </c>
      <c r="Q45" t="s">
        <v>83</v>
      </c>
      <c r="R45" t="s">
        <v>83</v>
      </c>
      <c r="S45" t="s">
        <v>20</v>
      </c>
    </row>
    <row r="46" spans="1:19" x14ac:dyDescent="0.3">
      <c r="A46" s="9">
        <v>45301</v>
      </c>
      <c r="B46" t="s">
        <v>48</v>
      </c>
      <c r="C46" t="s">
        <v>15</v>
      </c>
      <c r="D46" t="s">
        <v>29</v>
      </c>
      <c r="E46" t="s">
        <v>21</v>
      </c>
      <c r="G46" t="s">
        <v>17</v>
      </c>
      <c r="H46" t="s">
        <v>18</v>
      </c>
      <c r="I46" t="s">
        <v>19</v>
      </c>
      <c r="J46">
        <v>0.3</v>
      </c>
      <c r="L46">
        <v>166</v>
      </c>
      <c r="M46" t="s">
        <v>20</v>
      </c>
      <c r="P46" t="s">
        <v>17</v>
      </c>
      <c r="Q46" t="s">
        <v>83</v>
      </c>
      <c r="R46" t="s">
        <v>83</v>
      </c>
      <c r="S46" t="s">
        <v>20</v>
      </c>
    </row>
    <row r="47" spans="1:19" x14ac:dyDescent="0.3">
      <c r="A47" s="9">
        <v>45351</v>
      </c>
      <c r="B47" t="s">
        <v>48</v>
      </c>
      <c r="C47" t="s">
        <v>15</v>
      </c>
      <c r="D47" t="s">
        <v>29</v>
      </c>
      <c r="E47" t="s">
        <v>21</v>
      </c>
      <c r="G47" t="s">
        <v>17</v>
      </c>
      <c r="H47" t="s">
        <v>18</v>
      </c>
      <c r="I47" t="s">
        <v>19</v>
      </c>
      <c r="J47">
        <v>2.5</v>
      </c>
      <c r="L47">
        <v>166</v>
      </c>
      <c r="M47" t="s">
        <v>20</v>
      </c>
      <c r="P47" t="s">
        <v>17</v>
      </c>
      <c r="Q47" t="s">
        <v>83</v>
      </c>
      <c r="R47" t="s">
        <v>83</v>
      </c>
      <c r="S47" t="s">
        <v>20</v>
      </c>
    </row>
    <row r="48" spans="1:19" x14ac:dyDescent="0.3">
      <c r="A48" s="9">
        <v>45294</v>
      </c>
      <c r="B48" t="s">
        <v>48</v>
      </c>
      <c r="C48" t="s">
        <v>15</v>
      </c>
      <c r="D48" t="s">
        <v>29</v>
      </c>
      <c r="E48" t="s">
        <v>21</v>
      </c>
      <c r="G48" t="s">
        <v>17</v>
      </c>
      <c r="H48" t="s">
        <v>18</v>
      </c>
      <c r="I48" t="s">
        <v>19</v>
      </c>
      <c r="J48">
        <v>2.1</v>
      </c>
      <c r="L48">
        <v>166</v>
      </c>
      <c r="M48" t="s">
        <v>20</v>
      </c>
      <c r="P48" t="s">
        <v>17</v>
      </c>
      <c r="Q48" t="s">
        <v>83</v>
      </c>
      <c r="R48" t="s">
        <v>83</v>
      </c>
      <c r="S48" t="s">
        <v>20</v>
      </c>
    </row>
    <row r="49" spans="1:19" x14ac:dyDescent="0.3">
      <c r="A49" s="9">
        <v>45329</v>
      </c>
      <c r="B49" t="s">
        <v>48</v>
      </c>
      <c r="C49" t="s">
        <v>15</v>
      </c>
      <c r="D49" t="s">
        <v>29</v>
      </c>
      <c r="E49" t="s">
        <v>21</v>
      </c>
      <c r="G49" t="s">
        <v>17</v>
      </c>
      <c r="H49" t="s">
        <v>18</v>
      </c>
      <c r="I49" t="s">
        <v>19</v>
      </c>
      <c r="J49">
        <v>0.2</v>
      </c>
      <c r="L49">
        <v>166</v>
      </c>
      <c r="M49" t="s">
        <v>20</v>
      </c>
      <c r="P49" t="s">
        <v>17</v>
      </c>
      <c r="Q49" t="s">
        <v>83</v>
      </c>
      <c r="R49" t="s">
        <v>83</v>
      </c>
      <c r="S49" t="s">
        <v>20</v>
      </c>
    </row>
    <row r="50" spans="1:19" x14ac:dyDescent="0.3">
      <c r="A50" s="9">
        <v>45325</v>
      </c>
      <c r="B50" t="s">
        <v>48</v>
      </c>
      <c r="C50" t="s">
        <v>15</v>
      </c>
      <c r="D50" t="s">
        <v>29</v>
      </c>
      <c r="E50" t="s">
        <v>21</v>
      </c>
      <c r="G50" t="s">
        <v>17</v>
      </c>
      <c r="H50" t="s">
        <v>18</v>
      </c>
      <c r="I50" t="s">
        <v>19</v>
      </c>
      <c r="J50">
        <v>0.7</v>
      </c>
      <c r="L50">
        <v>166</v>
      </c>
      <c r="M50" t="s">
        <v>20</v>
      </c>
      <c r="P50" t="s">
        <v>17</v>
      </c>
      <c r="Q50" t="s">
        <v>83</v>
      </c>
      <c r="R50" t="s">
        <v>83</v>
      </c>
      <c r="S50" t="s">
        <v>20</v>
      </c>
    </row>
    <row r="51" spans="1:19" x14ac:dyDescent="0.3">
      <c r="A51" s="9">
        <v>45295</v>
      </c>
      <c r="B51" t="s">
        <v>48</v>
      </c>
      <c r="C51" t="s">
        <v>15</v>
      </c>
      <c r="D51" t="s">
        <v>29</v>
      </c>
      <c r="E51" t="s">
        <v>21</v>
      </c>
      <c r="G51" t="s">
        <v>17</v>
      </c>
      <c r="H51" t="s">
        <v>18</v>
      </c>
      <c r="I51" t="s">
        <v>19</v>
      </c>
      <c r="J51">
        <v>0.5</v>
      </c>
      <c r="L51">
        <v>166</v>
      </c>
      <c r="M51" t="s">
        <v>20</v>
      </c>
      <c r="P51" t="s">
        <v>17</v>
      </c>
      <c r="Q51" t="s">
        <v>83</v>
      </c>
      <c r="R51" t="s">
        <v>83</v>
      </c>
      <c r="S51" t="s">
        <v>20</v>
      </c>
    </row>
    <row r="52" spans="1:19" x14ac:dyDescent="0.3">
      <c r="A52" s="9">
        <v>45337</v>
      </c>
      <c r="B52" t="s">
        <v>48</v>
      </c>
      <c r="C52" t="s">
        <v>15</v>
      </c>
      <c r="D52" t="s">
        <v>29</v>
      </c>
      <c r="E52" t="s">
        <v>21</v>
      </c>
      <c r="G52" t="s">
        <v>17</v>
      </c>
      <c r="H52" t="s">
        <v>18</v>
      </c>
      <c r="I52" t="s">
        <v>19</v>
      </c>
      <c r="J52">
        <v>2.7</v>
      </c>
      <c r="L52">
        <v>166</v>
      </c>
      <c r="M52" t="s">
        <v>20</v>
      </c>
      <c r="P52" t="s">
        <v>17</v>
      </c>
      <c r="Q52" t="s">
        <v>83</v>
      </c>
      <c r="R52" t="s">
        <v>83</v>
      </c>
      <c r="S52" t="s">
        <v>20</v>
      </c>
    </row>
    <row r="53" spans="1:19" x14ac:dyDescent="0.3">
      <c r="A53" s="9">
        <v>45325</v>
      </c>
      <c r="B53" t="s">
        <v>48</v>
      </c>
      <c r="C53" t="s">
        <v>15</v>
      </c>
      <c r="D53" t="s">
        <v>29</v>
      </c>
      <c r="E53" t="s">
        <v>21</v>
      </c>
      <c r="G53" t="s">
        <v>17</v>
      </c>
      <c r="H53" t="s">
        <v>18</v>
      </c>
      <c r="I53" t="s">
        <v>19</v>
      </c>
      <c r="J53">
        <v>3</v>
      </c>
      <c r="L53">
        <v>166</v>
      </c>
      <c r="M53" t="s">
        <v>20</v>
      </c>
      <c r="P53" t="s">
        <v>17</v>
      </c>
      <c r="Q53" t="s">
        <v>83</v>
      </c>
      <c r="R53" t="s">
        <v>83</v>
      </c>
      <c r="S53" t="s">
        <v>20</v>
      </c>
    </row>
    <row r="54" spans="1:19" x14ac:dyDescent="0.3">
      <c r="A54" s="9">
        <v>45355</v>
      </c>
      <c r="B54" t="s">
        <v>48</v>
      </c>
      <c r="C54" t="s">
        <v>15</v>
      </c>
      <c r="D54" t="s">
        <v>29</v>
      </c>
      <c r="E54" t="s">
        <v>21</v>
      </c>
      <c r="G54" t="s">
        <v>17</v>
      </c>
      <c r="H54" t="s">
        <v>18</v>
      </c>
      <c r="I54" t="s">
        <v>19</v>
      </c>
      <c r="J54">
        <v>1.2</v>
      </c>
      <c r="L54">
        <v>166</v>
      </c>
      <c r="M54" t="s">
        <v>20</v>
      </c>
      <c r="P54" t="s">
        <v>17</v>
      </c>
      <c r="Q54" t="s">
        <v>83</v>
      </c>
      <c r="R54" t="s">
        <v>83</v>
      </c>
      <c r="S54" t="s">
        <v>20</v>
      </c>
    </row>
    <row r="55" spans="1:19" x14ac:dyDescent="0.3">
      <c r="A55" s="9">
        <v>45309</v>
      </c>
      <c r="B55" t="s">
        <v>48</v>
      </c>
      <c r="C55" t="s">
        <v>15</v>
      </c>
      <c r="D55" t="s">
        <v>29</v>
      </c>
      <c r="E55" t="s">
        <v>21</v>
      </c>
      <c r="G55" t="s">
        <v>17</v>
      </c>
      <c r="H55" t="s">
        <v>18</v>
      </c>
      <c r="I55" t="s">
        <v>19</v>
      </c>
      <c r="J55">
        <v>3.5</v>
      </c>
      <c r="L55">
        <v>166</v>
      </c>
      <c r="M55" t="s">
        <v>20</v>
      </c>
      <c r="P55" t="s">
        <v>17</v>
      </c>
      <c r="Q55" t="s">
        <v>83</v>
      </c>
      <c r="R55" t="s">
        <v>83</v>
      </c>
      <c r="S55" t="s">
        <v>20</v>
      </c>
    </row>
    <row r="56" spans="1:19" x14ac:dyDescent="0.3">
      <c r="A56" s="9">
        <v>45303</v>
      </c>
      <c r="B56" t="s">
        <v>48</v>
      </c>
      <c r="C56" t="s">
        <v>15</v>
      </c>
      <c r="D56" t="s">
        <v>29</v>
      </c>
      <c r="E56" t="s">
        <v>21</v>
      </c>
      <c r="G56" t="s">
        <v>17</v>
      </c>
      <c r="H56" t="s">
        <v>18</v>
      </c>
      <c r="I56" t="s">
        <v>19</v>
      </c>
      <c r="J56">
        <v>1</v>
      </c>
      <c r="L56">
        <v>166</v>
      </c>
      <c r="M56" t="s">
        <v>20</v>
      </c>
      <c r="P56" t="s">
        <v>17</v>
      </c>
      <c r="Q56" t="s">
        <v>83</v>
      </c>
      <c r="R56" t="s">
        <v>83</v>
      </c>
      <c r="S56" t="s">
        <v>20</v>
      </c>
    </row>
    <row r="57" spans="1:19" x14ac:dyDescent="0.3">
      <c r="A57" s="9">
        <v>45313</v>
      </c>
      <c r="B57" t="s">
        <v>48</v>
      </c>
      <c r="C57" t="s">
        <v>15</v>
      </c>
      <c r="D57" t="s">
        <v>29</v>
      </c>
      <c r="E57" t="s">
        <v>21</v>
      </c>
      <c r="G57" t="s">
        <v>17</v>
      </c>
      <c r="H57" t="s">
        <v>18</v>
      </c>
      <c r="I57" t="s">
        <v>19</v>
      </c>
      <c r="J57">
        <v>2.7</v>
      </c>
      <c r="L57">
        <v>166</v>
      </c>
      <c r="M57" t="s">
        <v>20</v>
      </c>
      <c r="P57" t="s">
        <v>17</v>
      </c>
      <c r="Q57" t="s">
        <v>83</v>
      </c>
      <c r="R57" t="s">
        <v>83</v>
      </c>
      <c r="S57" t="s">
        <v>20</v>
      </c>
    </row>
    <row r="58" spans="1:19" x14ac:dyDescent="0.3">
      <c r="A58" s="9">
        <v>45362</v>
      </c>
      <c r="B58" t="s">
        <v>48</v>
      </c>
      <c r="C58" t="s">
        <v>15</v>
      </c>
      <c r="D58" t="s">
        <v>29</v>
      </c>
      <c r="E58" t="s">
        <v>21</v>
      </c>
      <c r="G58" t="s">
        <v>17</v>
      </c>
      <c r="H58" t="s">
        <v>18</v>
      </c>
      <c r="I58" t="s">
        <v>19</v>
      </c>
      <c r="J58">
        <v>4</v>
      </c>
      <c r="L58">
        <v>166</v>
      </c>
      <c r="M58" t="s">
        <v>20</v>
      </c>
      <c r="P58" t="s">
        <v>17</v>
      </c>
      <c r="Q58" t="s">
        <v>83</v>
      </c>
      <c r="R58" t="s">
        <v>83</v>
      </c>
      <c r="S58" t="s">
        <v>20</v>
      </c>
    </row>
    <row r="59" spans="1:19" x14ac:dyDescent="0.3">
      <c r="A59" s="9">
        <v>45315</v>
      </c>
      <c r="B59" t="s">
        <v>48</v>
      </c>
      <c r="C59" t="s">
        <v>15</v>
      </c>
      <c r="D59" t="s">
        <v>29</v>
      </c>
      <c r="E59" t="s">
        <v>21</v>
      </c>
      <c r="G59" t="s">
        <v>17</v>
      </c>
      <c r="H59" t="s">
        <v>18</v>
      </c>
      <c r="I59" t="s">
        <v>19</v>
      </c>
      <c r="J59">
        <v>0.5</v>
      </c>
      <c r="L59">
        <v>166</v>
      </c>
      <c r="M59" t="s">
        <v>20</v>
      </c>
      <c r="P59" t="s">
        <v>17</v>
      </c>
      <c r="Q59" t="s">
        <v>83</v>
      </c>
      <c r="R59" t="s">
        <v>83</v>
      </c>
      <c r="S59" t="s">
        <v>20</v>
      </c>
    </row>
    <row r="60" spans="1:19" x14ac:dyDescent="0.3">
      <c r="A60" s="9">
        <v>45350</v>
      </c>
      <c r="B60" t="s">
        <v>48</v>
      </c>
      <c r="C60" t="s">
        <v>15</v>
      </c>
      <c r="D60" t="s">
        <v>29</v>
      </c>
      <c r="E60" t="s">
        <v>21</v>
      </c>
      <c r="G60" t="s">
        <v>17</v>
      </c>
      <c r="H60" t="s">
        <v>18</v>
      </c>
      <c r="I60" t="s">
        <v>19</v>
      </c>
      <c r="J60">
        <v>2.2999999999999998</v>
      </c>
      <c r="L60">
        <v>166</v>
      </c>
      <c r="M60" t="s">
        <v>20</v>
      </c>
      <c r="P60" t="s">
        <v>17</v>
      </c>
      <c r="Q60" t="s">
        <v>83</v>
      </c>
      <c r="R60" t="s">
        <v>83</v>
      </c>
      <c r="S60" t="s">
        <v>20</v>
      </c>
    </row>
    <row r="61" spans="1:19" x14ac:dyDescent="0.3">
      <c r="A61" s="9">
        <v>45350</v>
      </c>
      <c r="B61" t="s">
        <v>48</v>
      </c>
      <c r="C61" t="s">
        <v>15</v>
      </c>
      <c r="D61" t="s">
        <v>29</v>
      </c>
      <c r="E61" t="s">
        <v>21</v>
      </c>
      <c r="G61" t="s">
        <v>17</v>
      </c>
      <c r="H61" t="s">
        <v>18</v>
      </c>
      <c r="I61" t="s">
        <v>19</v>
      </c>
      <c r="J61">
        <v>1.6</v>
      </c>
      <c r="L61">
        <v>166</v>
      </c>
      <c r="M61" t="s">
        <v>20</v>
      </c>
      <c r="P61" t="s">
        <v>17</v>
      </c>
      <c r="Q61" t="s">
        <v>83</v>
      </c>
      <c r="R61" t="s">
        <v>83</v>
      </c>
      <c r="S61" t="s">
        <v>20</v>
      </c>
    </row>
    <row r="62" spans="1:19" x14ac:dyDescent="0.3">
      <c r="A62" s="9">
        <v>45300</v>
      </c>
      <c r="B62" t="s">
        <v>48</v>
      </c>
      <c r="C62" t="s">
        <v>15</v>
      </c>
      <c r="D62" t="s">
        <v>29</v>
      </c>
      <c r="E62" t="s">
        <v>21</v>
      </c>
      <c r="G62" t="s">
        <v>17</v>
      </c>
      <c r="H62" t="s">
        <v>18</v>
      </c>
      <c r="I62" t="s">
        <v>19</v>
      </c>
      <c r="J62">
        <v>3.9</v>
      </c>
      <c r="L62">
        <v>166</v>
      </c>
      <c r="M62" t="s">
        <v>20</v>
      </c>
      <c r="P62" t="s">
        <v>17</v>
      </c>
      <c r="Q62" t="s">
        <v>83</v>
      </c>
      <c r="R62" t="s">
        <v>83</v>
      </c>
      <c r="S62" t="s">
        <v>20</v>
      </c>
    </row>
    <row r="63" spans="1:19" x14ac:dyDescent="0.3">
      <c r="A63" s="9">
        <v>45348</v>
      </c>
      <c r="B63" t="s">
        <v>48</v>
      </c>
      <c r="C63" t="s">
        <v>15</v>
      </c>
      <c r="D63" t="s">
        <v>29</v>
      </c>
      <c r="E63" t="s">
        <v>21</v>
      </c>
      <c r="G63" t="s">
        <v>17</v>
      </c>
      <c r="H63" t="s">
        <v>18</v>
      </c>
      <c r="I63" t="s">
        <v>19</v>
      </c>
      <c r="J63">
        <v>3</v>
      </c>
      <c r="L63">
        <v>166</v>
      </c>
      <c r="M63" t="s">
        <v>20</v>
      </c>
      <c r="P63" t="s">
        <v>17</v>
      </c>
      <c r="Q63" t="s">
        <v>83</v>
      </c>
      <c r="R63" t="s">
        <v>83</v>
      </c>
      <c r="S63" t="s">
        <v>20</v>
      </c>
    </row>
    <row r="64" spans="1:19" x14ac:dyDescent="0.3">
      <c r="A64" s="9">
        <v>45345</v>
      </c>
      <c r="B64" t="s">
        <v>48</v>
      </c>
      <c r="C64" t="s">
        <v>15</v>
      </c>
      <c r="D64" t="s">
        <v>29</v>
      </c>
      <c r="E64" t="s">
        <v>21</v>
      </c>
      <c r="G64" t="s">
        <v>17</v>
      </c>
      <c r="H64" t="s">
        <v>18</v>
      </c>
      <c r="I64" t="s">
        <v>19</v>
      </c>
      <c r="J64">
        <v>2.4</v>
      </c>
      <c r="L64">
        <v>166</v>
      </c>
      <c r="M64" t="s">
        <v>20</v>
      </c>
      <c r="P64" t="s">
        <v>17</v>
      </c>
      <c r="Q64" t="s">
        <v>83</v>
      </c>
      <c r="R64" t="s">
        <v>83</v>
      </c>
      <c r="S64" t="s">
        <v>20</v>
      </c>
    </row>
    <row r="65" spans="1:19" x14ac:dyDescent="0.3">
      <c r="A65" s="9">
        <v>45371</v>
      </c>
      <c r="B65" t="s">
        <v>48</v>
      </c>
      <c r="C65" t="s">
        <v>15</v>
      </c>
      <c r="D65" t="s">
        <v>29</v>
      </c>
      <c r="E65" t="s">
        <v>21</v>
      </c>
      <c r="G65" t="s">
        <v>17</v>
      </c>
      <c r="H65" t="s">
        <v>18</v>
      </c>
      <c r="I65" t="s">
        <v>19</v>
      </c>
      <c r="J65">
        <v>5</v>
      </c>
      <c r="L65">
        <v>166</v>
      </c>
      <c r="M65" t="s">
        <v>20</v>
      </c>
      <c r="P65" t="s">
        <v>17</v>
      </c>
      <c r="Q65" t="s">
        <v>83</v>
      </c>
      <c r="R65" t="s">
        <v>83</v>
      </c>
      <c r="S65" t="s">
        <v>20</v>
      </c>
    </row>
    <row r="66" spans="1:19" x14ac:dyDescent="0.3">
      <c r="A66" s="9">
        <v>45343</v>
      </c>
      <c r="B66" t="s">
        <v>48</v>
      </c>
      <c r="C66" t="s">
        <v>15</v>
      </c>
      <c r="D66" t="s">
        <v>29</v>
      </c>
      <c r="E66" t="s">
        <v>21</v>
      </c>
      <c r="G66" t="s">
        <v>17</v>
      </c>
      <c r="H66" t="s">
        <v>18</v>
      </c>
      <c r="I66" t="s">
        <v>19</v>
      </c>
      <c r="J66">
        <v>1.7</v>
      </c>
      <c r="L66">
        <v>166</v>
      </c>
      <c r="M66" t="s">
        <v>20</v>
      </c>
      <c r="P66" t="s">
        <v>17</v>
      </c>
      <c r="Q66" t="s">
        <v>83</v>
      </c>
      <c r="R66" t="s">
        <v>83</v>
      </c>
      <c r="S66" t="s">
        <v>20</v>
      </c>
    </row>
    <row r="67" spans="1:19" x14ac:dyDescent="0.3">
      <c r="A67" s="9">
        <v>45372</v>
      </c>
      <c r="B67" t="s">
        <v>48</v>
      </c>
      <c r="C67" t="s">
        <v>15</v>
      </c>
      <c r="D67" t="s">
        <v>29</v>
      </c>
      <c r="E67" t="s">
        <v>21</v>
      </c>
      <c r="G67" t="s">
        <v>17</v>
      </c>
      <c r="H67" t="s">
        <v>18</v>
      </c>
      <c r="I67" t="s">
        <v>19</v>
      </c>
      <c r="J67">
        <v>6</v>
      </c>
      <c r="L67">
        <v>166</v>
      </c>
      <c r="M67" t="s">
        <v>20</v>
      </c>
      <c r="P67" t="s">
        <v>17</v>
      </c>
      <c r="Q67" t="s">
        <v>83</v>
      </c>
      <c r="R67" t="s">
        <v>83</v>
      </c>
      <c r="S67" t="s">
        <v>20</v>
      </c>
    </row>
    <row r="68" spans="1:19" x14ac:dyDescent="0.3">
      <c r="A68" s="9">
        <v>45341</v>
      </c>
      <c r="B68" t="s">
        <v>48</v>
      </c>
      <c r="C68" t="s">
        <v>15</v>
      </c>
      <c r="D68" t="s">
        <v>29</v>
      </c>
      <c r="E68" t="s">
        <v>21</v>
      </c>
      <c r="G68" t="s">
        <v>17</v>
      </c>
      <c r="H68" t="s">
        <v>18</v>
      </c>
      <c r="I68" t="s">
        <v>19</v>
      </c>
      <c r="J68">
        <v>3.1</v>
      </c>
      <c r="L68">
        <v>166</v>
      </c>
      <c r="M68" t="s">
        <v>20</v>
      </c>
      <c r="P68" t="s">
        <v>17</v>
      </c>
      <c r="Q68" t="s">
        <v>83</v>
      </c>
      <c r="R68" t="s">
        <v>83</v>
      </c>
      <c r="S68" t="s">
        <v>20</v>
      </c>
    </row>
    <row r="69" spans="1:19" x14ac:dyDescent="0.3">
      <c r="A69" s="9">
        <v>45301</v>
      </c>
      <c r="B69" t="s">
        <v>48</v>
      </c>
      <c r="C69" t="s">
        <v>15</v>
      </c>
      <c r="D69" t="s">
        <v>30</v>
      </c>
      <c r="E69" t="s">
        <v>21</v>
      </c>
      <c r="G69" t="s">
        <v>17</v>
      </c>
      <c r="H69" t="s">
        <v>18</v>
      </c>
      <c r="I69" t="s">
        <v>19</v>
      </c>
      <c r="J69">
        <v>1</v>
      </c>
      <c r="L69">
        <v>34.4</v>
      </c>
      <c r="M69" t="s">
        <v>20</v>
      </c>
      <c r="P69" t="s">
        <v>17</v>
      </c>
      <c r="Q69" t="s">
        <v>84</v>
      </c>
      <c r="R69" t="s">
        <v>84</v>
      </c>
      <c r="S69" t="s">
        <v>20</v>
      </c>
    </row>
    <row r="70" spans="1:19" x14ac:dyDescent="0.3">
      <c r="A70" s="9">
        <v>45335</v>
      </c>
      <c r="B70" t="s">
        <v>48</v>
      </c>
      <c r="C70" t="s">
        <v>15</v>
      </c>
      <c r="D70" t="s">
        <v>30</v>
      </c>
      <c r="E70" t="s">
        <v>21</v>
      </c>
      <c r="G70" t="s">
        <v>17</v>
      </c>
      <c r="H70" t="s">
        <v>18</v>
      </c>
      <c r="I70" t="s">
        <v>19</v>
      </c>
      <c r="J70">
        <v>0.2</v>
      </c>
      <c r="L70">
        <v>34.4</v>
      </c>
      <c r="M70" t="s">
        <v>20</v>
      </c>
      <c r="N70" s="9"/>
      <c r="P70" t="s">
        <v>17</v>
      </c>
      <c r="Q70" t="s">
        <v>84</v>
      </c>
      <c r="R70" t="s">
        <v>84</v>
      </c>
      <c r="S70" t="s">
        <v>20</v>
      </c>
    </row>
    <row r="71" spans="1:19" x14ac:dyDescent="0.3">
      <c r="A71" s="9">
        <v>45343</v>
      </c>
      <c r="B71" t="s">
        <v>48</v>
      </c>
      <c r="C71" t="s">
        <v>15</v>
      </c>
      <c r="D71" t="s">
        <v>30</v>
      </c>
      <c r="E71" t="s">
        <v>21</v>
      </c>
      <c r="G71" t="s">
        <v>17</v>
      </c>
      <c r="H71" t="s">
        <v>18</v>
      </c>
      <c r="I71" t="s">
        <v>19</v>
      </c>
      <c r="J71">
        <v>1.2</v>
      </c>
      <c r="L71">
        <v>34.4</v>
      </c>
      <c r="M71" t="s">
        <v>20</v>
      </c>
      <c r="N71" s="9"/>
      <c r="P71" t="s">
        <v>17</v>
      </c>
      <c r="Q71" t="s">
        <v>84</v>
      </c>
      <c r="R71" t="s">
        <v>84</v>
      </c>
      <c r="S71" t="s">
        <v>20</v>
      </c>
    </row>
    <row r="72" spans="1:19" x14ac:dyDescent="0.3">
      <c r="A72" s="9">
        <v>45302</v>
      </c>
      <c r="B72" t="s">
        <v>48</v>
      </c>
      <c r="C72" t="s">
        <v>15</v>
      </c>
      <c r="D72" t="s">
        <v>30</v>
      </c>
      <c r="E72" t="s">
        <v>21</v>
      </c>
      <c r="G72" t="s">
        <v>17</v>
      </c>
      <c r="H72" t="s">
        <v>18</v>
      </c>
      <c r="I72" t="s">
        <v>19</v>
      </c>
      <c r="J72">
        <v>0.9</v>
      </c>
      <c r="L72">
        <v>34.4</v>
      </c>
      <c r="M72" t="s">
        <v>20</v>
      </c>
      <c r="N72" s="9"/>
      <c r="P72" t="s">
        <v>17</v>
      </c>
      <c r="Q72" t="s">
        <v>84</v>
      </c>
      <c r="R72" t="s">
        <v>84</v>
      </c>
      <c r="S72" t="s">
        <v>20</v>
      </c>
    </row>
    <row r="73" spans="1:19" x14ac:dyDescent="0.3">
      <c r="A73" s="9">
        <v>45358</v>
      </c>
      <c r="B73" t="s">
        <v>48</v>
      </c>
      <c r="C73" t="s">
        <v>15</v>
      </c>
      <c r="D73" t="s">
        <v>30</v>
      </c>
      <c r="E73" t="s">
        <v>21</v>
      </c>
      <c r="G73" t="s">
        <v>17</v>
      </c>
      <c r="H73" t="s">
        <v>18</v>
      </c>
      <c r="I73" t="s">
        <v>19</v>
      </c>
      <c r="J73">
        <v>0.6</v>
      </c>
      <c r="L73">
        <v>34.4</v>
      </c>
      <c r="M73" t="s">
        <v>20</v>
      </c>
      <c r="N73" s="9"/>
      <c r="P73" t="s">
        <v>17</v>
      </c>
      <c r="Q73" t="s">
        <v>84</v>
      </c>
      <c r="R73" t="s">
        <v>84</v>
      </c>
      <c r="S73" t="s">
        <v>20</v>
      </c>
    </row>
    <row r="74" spans="1:19" x14ac:dyDescent="0.3">
      <c r="A74" s="9">
        <v>45323</v>
      </c>
      <c r="B74" t="s">
        <v>48</v>
      </c>
      <c r="C74" t="s">
        <v>15</v>
      </c>
      <c r="D74" t="s">
        <v>30</v>
      </c>
      <c r="E74" t="s">
        <v>21</v>
      </c>
      <c r="G74" t="s">
        <v>17</v>
      </c>
      <c r="H74" t="s">
        <v>18</v>
      </c>
      <c r="I74" t="s">
        <v>19</v>
      </c>
      <c r="J74">
        <v>0.5</v>
      </c>
      <c r="L74">
        <v>34.4</v>
      </c>
      <c r="M74" t="s">
        <v>20</v>
      </c>
      <c r="P74" t="s">
        <v>17</v>
      </c>
      <c r="Q74" t="s">
        <v>84</v>
      </c>
      <c r="R74" t="s">
        <v>84</v>
      </c>
      <c r="S74" t="s">
        <v>20</v>
      </c>
    </row>
    <row r="75" spans="1:19" x14ac:dyDescent="0.3">
      <c r="A75" s="9">
        <v>45303</v>
      </c>
      <c r="B75" t="s">
        <v>48</v>
      </c>
      <c r="C75" t="s">
        <v>15</v>
      </c>
      <c r="D75" t="s">
        <v>30</v>
      </c>
      <c r="E75" t="s">
        <v>21</v>
      </c>
      <c r="G75" t="s">
        <v>17</v>
      </c>
      <c r="H75" t="s">
        <v>18</v>
      </c>
      <c r="I75" t="s">
        <v>19</v>
      </c>
      <c r="J75">
        <v>1</v>
      </c>
      <c r="L75">
        <v>34.4</v>
      </c>
      <c r="M75" t="s">
        <v>20</v>
      </c>
      <c r="P75" t="s">
        <v>17</v>
      </c>
      <c r="Q75" t="s">
        <v>84</v>
      </c>
      <c r="R75" t="s">
        <v>84</v>
      </c>
      <c r="S75" t="s">
        <v>20</v>
      </c>
    </row>
    <row r="76" spans="1:19" x14ac:dyDescent="0.3">
      <c r="A76" s="9">
        <v>45299</v>
      </c>
      <c r="B76" t="s">
        <v>48</v>
      </c>
      <c r="C76" t="s">
        <v>15</v>
      </c>
      <c r="D76" t="s">
        <v>30</v>
      </c>
      <c r="E76" t="s">
        <v>21</v>
      </c>
      <c r="G76" t="s">
        <v>17</v>
      </c>
      <c r="H76" t="s">
        <v>18</v>
      </c>
      <c r="I76" t="s">
        <v>19</v>
      </c>
      <c r="J76">
        <v>0.8</v>
      </c>
      <c r="L76">
        <v>34.4</v>
      </c>
      <c r="M76" t="s">
        <v>20</v>
      </c>
      <c r="P76" t="s">
        <v>17</v>
      </c>
      <c r="Q76" t="s">
        <v>84</v>
      </c>
      <c r="R76" t="s">
        <v>84</v>
      </c>
      <c r="S76" t="s">
        <v>20</v>
      </c>
    </row>
    <row r="77" spans="1:19" x14ac:dyDescent="0.3">
      <c r="A77" s="9">
        <v>45295</v>
      </c>
      <c r="B77" t="s">
        <v>48</v>
      </c>
      <c r="C77" t="s">
        <v>15</v>
      </c>
      <c r="D77" t="s">
        <v>30</v>
      </c>
      <c r="E77" t="s">
        <v>21</v>
      </c>
      <c r="G77" t="s">
        <v>17</v>
      </c>
      <c r="H77" t="s">
        <v>18</v>
      </c>
      <c r="I77" t="s">
        <v>19</v>
      </c>
      <c r="J77">
        <v>0.8</v>
      </c>
      <c r="L77">
        <v>34.4</v>
      </c>
      <c r="M77" t="s">
        <v>20</v>
      </c>
      <c r="P77" t="s">
        <v>17</v>
      </c>
      <c r="Q77" t="s">
        <v>84</v>
      </c>
      <c r="R77" t="s">
        <v>84</v>
      </c>
      <c r="S77" t="s">
        <v>20</v>
      </c>
    </row>
    <row r="78" spans="1:19" x14ac:dyDescent="0.3">
      <c r="A78" s="9">
        <v>45345</v>
      </c>
      <c r="B78" t="s">
        <v>48</v>
      </c>
      <c r="C78" t="s">
        <v>15</v>
      </c>
      <c r="D78" t="s">
        <v>30</v>
      </c>
      <c r="E78" t="s">
        <v>21</v>
      </c>
      <c r="G78" t="s">
        <v>17</v>
      </c>
      <c r="H78" t="s">
        <v>18</v>
      </c>
      <c r="I78" t="s">
        <v>19</v>
      </c>
      <c r="J78">
        <v>1.2</v>
      </c>
      <c r="L78">
        <v>34.4</v>
      </c>
      <c r="M78" t="s">
        <v>20</v>
      </c>
      <c r="P78" t="s">
        <v>17</v>
      </c>
      <c r="Q78" t="s">
        <v>84</v>
      </c>
      <c r="R78" t="s">
        <v>84</v>
      </c>
      <c r="S78" t="s">
        <v>20</v>
      </c>
    </row>
    <row r="79" spans="1:19" x14ac:dyDescent="0.3">
      <c r="A79" s="9">
        <v>45362</v>
      </c>
      <c r="B79" t="s">
        <v>48</v>
      </c>
      <c r="C79" t="s">
        <v>15</v>
      </c>
      <c r="D79" t="s">
        <v>31</v>
      </c>
      <c r="E79" t="s">
        <v>21</v>
      </c>
      <c r="G79" t="s">
        <v>17</v>
      </c>
      <c r="H79" t="s">
        <v>18</v>
      </c>
      <c r="I79" t="s">
        <v>19</v>
      </c>
      <c r="J79">
        <v>1.5</v>
      </c>
      <c r="L79">
        <v>37.799999999999997</v>
      </c>
      <c r="M79" t="s">
        <v>20</v>
      </c>
      <c r="P79" t="s">
        <v>17</v>
      </c>
      <c r="Q79" t="s">
        <v>85</v>
      </c>
      <c r="R79" t="s">
        <v>85</v>
      </c>
      <c r="S79" t="s">
        <v>20</v>
      </c>
    </row>
    <row r="80" spans="1:19" x14ac:dyDescent="0.3">
      <c r="A80" s="9">
        <v>45357</v>
      </c>
      <c r="B80" t="s">
        <v>48</v>
      </c>
      <c r="C80" t="s">
        <v>15</v>
      </c>
      <c r="D80" t="s">
        <v>31</v>
      </c>
      <c r="E80" t="s">
        <v>21</v>
      </c>
      <c r="G80" t="s">
        <v>17</v>
      </c>
      <c r="H80" t="s">
        <v>18</v>
      </c>
      <c r="I80" t="s">
        <v>19</v>
      </c>
      <c r="J80">
        <v>0.5</v>
      </c>
      <c r="L80">
        <v>37.799999999999997</v>
      </c>
      <c r="M80" t="s">
        <v>20</v>
      </c>
      <c r="P80" t="s">
        <v>17</v>
      </c>
      <c r="Q80" t="s">
        <v>85</v>
      </c>
      <c r="R80" t="s">
        <v>85</v>
      </c>
      <c r="S80" t="s">
        <v>20</v>
      </c>
    </row>
    <row r="81" spans="1:19" x14ac:dyDescent="0.3">
      <c r="A81" s="9">
        <v>45358</v>
      </c>
      <c r="B81" t="s">
        <v>48</v>
      </c>
      <c r="C81" t="s">
        <v>15</v>
      </c>
      <c r="D81" t="s">
        <v>31</v>
      </c>
      <c r="E81" t="s">
        <v>21</v>
      </c>
      <c r="G81" t="s">
        <v>17</v>
      </c>
      <c r="H81" t="s">
        <v>18</v>
      </c>
      <c r="I81" t="s">
        <v>19</v>
      </c>
      <c r="J81">
        <v>0.7</v>
      </c>
      <c r="L81">
        <v>37.799999999999997</v>
      </c>
      <c r="M81" t="s">
        <v>20</v>
      </c>
      <c r="P81" t="s">
        <v>17</v>
      </c>
      <c r="Q81" t="s">
        <v>85</v>
      </c>
      <c r="R81" t="s">
        <v>85</v>
      </c>
      <c r="S81" t="s">
        <v>20</v>
      </c>
    </row>
    <row r="82" spans="1:19" x14ac:dyDescent="0.3">
      <c r="A82" s="9">
        <v>45364</v>
      </c>
      <c r="B82" t="s">
        <v>48</v>
      </c>
      <c r="C82" t="s">
        <v>15</v>
      </c>
      <c r="D82" t="s">
        <v>31</v>
      </c>
      <c r="E82" t="s">
        <v>21</v>
      </c>
      <c r="G82" t="s">
        <v>17</v>
      </c>
      <c r="H82" t="s">
        <v>18</v>
      </c>
      <c r="I82" t="s">
        <v>19</v>
      </c>
      <c r="J82">
        <v>4</v>
      </c>
      <c r="L82">
        <v>37.799999999999997</v>
      </c>
      <c r="M82" t="s">
        <v>20</v>
      </c>
      <c r="P82" t="s">
        <v>17</v>
      </c>
      <c r="Q82" t="s">
        <v>85</v>
      </c>
      <c r="R82" t="s">
        <v>85</v>
      </c>
      <c r="S82" t="s">
        <v>20</v>
      </c>
    </row>
    <row r="83" spans="1:19" x14ac:dyDescent="0.3">
      <c r="A83" s="9">
        <v>45330</v>
      </c>
      <c r="B83" t="s">
        <v>48</v>
      </c>
      <c r="C83" t="s">
        <v>15</v>
      </c>
      <c r="D83" t="s">
        <v>32</v>
      </c>
      <c r="E83" t="s">
        <v>21</v>
      </c>
      <c r="G83" t="s">
        <v>17</v>
      </c>
      <c r="H83" t="s">
        <v>18</v>
      </c>
      <c r="I83" t="s">
        <v>19</v>
      </c>
      <c r="J83">
        <v>0.6</v>
      </c>
      <c r="L83">
        <v>9.8000000000000007</v>
      </c>
      <c r="M83" t="s">
        <v>20</v>
      </c>
      <c r="P83" t="s">
        <v>17</v>
      </c>
      <c r="Q83" t="s">
        <v>86</v>
      </c>
      <c r="R83" t="s">
        <v>87</v>
      </c>
      <c r="S83" t="s">
        <v>20</v>
      </c>
    </row>
    <row r="84" spans="1:19" x14ac:dyDescent="0.3">
      <c r="A84" s="9">
        <v>45359</v>
      </c>
      <c r="B84" t="s">
        <v>48</v>
      </c>
      <c r="C84" t="s">
        <v>15</v>
      </c>
      <c r="D84" t="s">
        <v>32</v>
      </c>
      <c r="E84" t="s">
        <v>21</v>
      </c>
      <c r="G84" t="s">
        <v>17</v>
      </c>
      <c r="H84" t="s">
        <v>18</v>
      </c>
      <c r="I84" t="s">
        <v>19</v>
      </c>
      <c r="J84">
        <v>1</v>
      </c>
      <c r="L84">
        <v>9.8000000000000007</v>
      </c>
      <c r="M84" t="s">
        <v>20</v>
      </c>
      <c r="P84" t="s">
        <v>17</v>
      </c>
      <c r="Q84" t="s">
        <v>86</v>
      </c>
      <c r="R84" t="s">
        <v>87</v>
      </c>
      <c r="S84" t="s">
        <v>20</v>
      </c>
    </row>
    <row r="85" spans="1:19" x14ac:dyDescent="0.3">
      <c r="A85" s="9">
        <v>45358</v>
      </c>
      <c r="B85" t="s">
        <v>48</v>
      </c>
      <c r="C85" t="s">
        <v>15</v>
      </c>
      <c r="D85" t="s">
        <v>32</v>
      </c>
      <c r="E85" t="s">
        <v>21</v>
      </c>
      <c r="G85" t="s">
        <v>17</v>
      </c>
      <c r="H85" t="s">
        <v>18</v>
      </c>
      <c r="I85" t="s">
        <v>19</v>
      </c>
      <c r="J85">
        <v>1</v>
      </c>
      <c r="L85">
        <v>9.8000000000000007</v>
      </c>
      <c r="M85" t="s">
        <v>20</v>
      </c>
      <c r="P85" t="s">
        <v>17</v>
      </c>
      <c r="Q85" t="s">
        <v>86</v>
      </c>
      <c r="R85" t="s">
        <v>87</v>
      </c>
      <c r="S85" t="s">
        <v>20</v>
      </c>
    </row>
    <row r="86" spans="1:19" x14ac:dyDescent="0.3">
      <c r="A86" s="9">
        <v>45315</v>
      </c>
      <c r="B86" t="s">
        <v>48</v>
      </c>
      <c r="C86" t="s">
        <v>15</v>
      </c>
      <c r="D86" t="s">
        <v>52</v>
      </c>
      <c r="E86" t="s">
        <v>21</v>
      </c>
      <c r="G86" t="s">
        <v>17</v>
      </c>
      <c r="H86" t="s">
        <v>18</v>
      </c>
      <c r="I86" t="s">
        <v>19</v>
      </c>
      <c r="J86">
        <v>1.7</v>
      </c>
      <c r="L86">
        <v>19</v>
      </c>
      <c r="M86" t="s">
        <v>20</v>
      </c>
      <c r="P86" t="s">
        <v>17</v>
      </c>
      <c r="Q86" t="s">
        <v>88</v>
      </c>
      <c r="R86" t="s">
        <v>88</v>
      </c>
      <c r="S86" t="s">
        <v>20</v>
      </c>
    </row>
    <row r="87" spans="1:19" x14ac:dyDescent="0.3">
      <c r="A87" s="9">
        <v>45317</v>
      </c>
      <c r="B87" t="s">
        <v>48</v>
      </c>
      <c r="C87" t="s">
        <v>15</v>
      </c>
      <c r="D87" t="s">
        <v>52</v>
      </c>
      <c r="E87" t="s">
        <v>21</v>
      </c>
      <c r="G87" t="s">
        <v>17</v>
      </c>
      <c r="H87" t="s">
        <v>18</v>
      </c>
      <c r="I87" t="s">
        <v>19</v>
      </c>
      <c r="J87">
        <v>1</v>
      </c>
      <c r="L87">
        <v>19</v>
      </c>
      <c r="M87" t="s">
        <v>20</v>
      </c>
      <c r="P87" t="s">
        <v>17</v>
      </c>
      <c r="Q87" t="s">
        <v>88</v>
      </c>
      <c r="R87" t="s">
        <v>88</v>
      </c>
      <c r="S87" t="s">
        <v>20</v>
      </c>
    </row>
    <row r="88" spans="1:19" x14ac:dyDescent="0.3">
      <c r="A88" s="9">
        <v>45323</v>
      </c>
      <c r="B88" t="s">
        <v>48</v>
      </c>
      <c r="C88" t="s">
        <v>15</v>
      </c>
      <c r="D88" t="s">
        <v>52</v>
      </c>
      <c r="E88" t="s">
        <v>21</v>
      </c>
      <c r="G88" t="s">
        <v>17</v>
      </c>
      <c r="H88" t="s">
        <v>18</v>
      </c>
      <c r="I88" t="s">
        <v>19</v>
      </c>
      <c r="J88">
        <v>0.5</v>
      </c>
      <c r="L88">
        <v>19</v>
      </c>
      <c r="M88" t="s">
        <v>20</v>
      </c>
      <c r="P88" t="s">
        <v>17</v>
      </c>
      <c r="Q88" t="s">
        <v>88</v>
      </c>
      <c r="R88" t="s">
        <v>88</v>
      </c>
      <c r="S88" t="s">
        <v>20</v>
      </c>
    </row>
    <row r="89" spans="1:19" x14ac:dyDescent="0.3">
      <c r="A89" s="9">
        <v>45316</v>
      </c>
      <c r="B89" t="s">
        <v>48</v>
      </c>
      <c r="C89" t="s">
        <v>15</v>
      </c>
      <c r="D89" t="s">
        <v>52</v>
      </c>
      <c r="E89" t="s">
        <v>21</v>
      </c>
      <c r="G89" t="s">
        <v>17</v>
      </c>
      <c r="H89" t="s">
        <v>18</v>
      </c>
      <c r="I89" t="s">
        <v>19</v>
      </c>
      <c r="J89">
        <v>1.2</v>
      </c>
      <c r="L89">
        <v>19</v>
      </c>
      <c r="M89" t="s">
        <v>20</v>
      </c>
      <c r="P89" t="s">
        <v>17</v>
      </c>
      <c r="Q89" t="s">
        <v>88</v>
      </c>
      <c r="R89" t="s">
        <v>88</v>
      </c>
      <c r="S89" t="s">
        <v>20</v>
      </c>
    </row>
    <row r="90" spans="1:19" x14ac:dyDescent="0.3">
      <c r="A90" s="9">
        <v>45308</v>
      </c>
      <c r="B90" t="s">
        <v>48</v>
      </c>
      <c r="C90" t="s">
        <v>15</v>
      </c>
      <c r="D90" t="s">
        <v>89</v>
      </c>
      <c r="E90" t="s">
        <v>21</v>
      </c>
      <c r="G90" t="s">
        <v>17</v>
      </c>
      <c r="H90" t="s">
        <v>18</v>
      </c>
      <c r="I90" t="s">
        <v>19</v>
      </c>
      <c r="J90">
        <v>2.7</v>
      </c>
      <c r="L90">
        <v>12.5</v>
      </c>
      <c r="M90" t="s">
        <v>20</v>
      </c>
      <c r="P90" t="s">
        <v>17</v>
      </c>
      <c r="Q90" t="s">
        <v>90</v>
      </c>
      <c r="R90" t="s">
        <v>90</v>
      </c>
      <c r="S90" t="s">
        <v>20</v>
      </c>
    </row>
    <row r="91" spans="1:19" x14ac:dyDescent="0.3">
      <c r="A91" s="9">
        <v>45358</v>
      </c>
      <c r="B91" t="s">
        <v>48</v>
      </c>
      <c r="C91" t="s">
        <v>15</v>
      </c>
      <c r="D91" t="s">
        <v>89</v>
      </c>
      <c r="E91" t="s">
        <v>21</v>
      </c>
      <c r="G91" t="s">
        <v>17</v>
      </c>
      <c r="H91" t="s">
        <v>18</v>
      </c>
      <c r="I91" t="s">
        <v>19</v>
      </c>
      <c r="J91">
        <v>1</v>
      </c>
      <c r="L91">
        <v>12.5</v>
      </c>
      <c r="M91" t="s">
        <v>20</v>
      </c>
      <c r="P91" t="s">
        <v>17</v>
      </c>
      <c r="Q91" t="s">
        <v>90</v>
      </c>
      <c r="R91" t="s">
        <v>90</v>
      </c>
      <c r="S91" t="s">
        <v>20</v>
      </c>
    </row>
    <row r="92" spans="1:19" x14ac:dyDescent="0.3">
      <c r="A92" s="9">
        <v>45301</v>
      </c>
      <c r="B92" t="s">
        <v>48</v>
      </c>
      <c r="C92" t="s">
        <v>15</v>
      </c>
      <c r="D92" t="s">
        <v>89</v>
      </c>
      <c r="E92" t="s">
        <v>21</v>
      </c>
      <c r="G92" t="s">
        <v>17</v>
      </c>
      <c r="H92" t="s">
        <v>18</v>
      </c>
      <c r="I92" t="s">
        <v>19</v>
      </c>
      <c r="J92">
        <v>2.5</v>
      </c>
      <c r="L92">
        <v>12.5</v>
      </c>
      <c r="M92" t="s">
        <v>20</v>
      </c>
      <c r="P92" t="s">
        <v>17</v>
      </c>
      <c r="Q92" t="s">
        <v>90</v>
      </c>
      <c r="R92" t="s">
        <v>90</v>
      </c>
      <c r="S92" t="s">
        <v>20</v>
      </c>
    </row>
    <row r="93" spans="1:19" x14ac:dyDescent="0.3">
      <c r="A93" s="9">
        <v>45330</v>
      </c>
      <c r="B93" t="s">
        <v>48</v>
      </c>
      <c r="C93" t="s">
        <v>15</v>
      </c>
      <c r="D93" t="s">
        <v>89</v>
      </c>
      <c r="E93" t="s">
        <v>21</v>
      </c>
      <c r="G93" t="s">
        <v>17</v>
      </c>
      <c r="H93" t="s">
        <v>18</v>
      </c>
      <c r="I93" t="s">
        <v>19</v>
      </c>
      <c r="J93">
        <v>0.5</v>
      </c>
      <c r="L93">
        <v>12.5</v>
      </c>
      <c r="M93" t="s">
        <v>20</v>
      </c>
      <c r="P93" t="s">
        <v>17</v>
      </c>
      <c r="Q93" t="s">
        <v>90</v>
      </c>
      <c r="R93" t="s">
        <v>90</v>
      </c>
      <c r="S93" t="s">
        <v>20</v>
      </c>
    </row>
    <row r="94" spans="1:19" x14ac:dyDescent="0.3">
      <c r="A94" s="9">
        <v>45337</v>
      </c>
      <c r="B94" t="s">
        <v>48</v>
      </c>
      <c r="C94" t="s">
        <v>15</v>
      </c>
      <c r="D94" t="s">
        <v>89</v>
      </c>
      <c r="E94" t="s">
        <v>21</v>
      </c>
      <c r="G94" t="s">
        <v>17</v>
      </c>
      <c r="H94" t="s">
        <v>18</v>
      </c>
      <c r="I94" t="s">
        <v>19</v>
      </c>
      <c r="J94">
        <v>1.2</v>
      </c>
      <c r="L94">
        <v>12.5</v>
      </c>
      <c r="M94" t="s">
        <v>20</v>
      </c>
      <c r="P94" t="s">
        <v>17</v>
      </c>
      <c r="Q94" t="s">
        <v>90</v>
      </c>
      <c r="R94" t="s">
        <v>90</v>
      </c>
      <c r="S94" t="s">
        <v>20</v>
      </c>
    </row>
    <row r="95" spans="1:19" x14ac:dyDescent="0.3">
      <c r="A95" s="9">
        <v>45294</v>
      </c>
      <c r="B95" t="s">
        <v>48</v>
      </c>
      <c r="C95" t="s">
        <v>15</v>
      </c>
      <c r="D95" t="s">
        <v>89</v>
      </c>
      <c r="E95" t="s">
        <v>21</v>
      </c>
      <c r="G95" t="s">
        <v>17</v>
      </c>
      <c r="H95" t="s">
        <v>18</v>
      </c>
      <c r="I95" t="s">
        <v>19</v>
      </c>
      <c r="J95">
        <v>2</v>
      </c>
      <c r="L95">
        <v>12.5</v>
      </c>
      <c r="M95" t="s">
        <v>20</v>
      </c>
      <c r="P95" t="s">
        <v>17</v>
      </c>
      <c r="Q95" t="s">
        <v>90</v>
      </c>
      <c r="R95" t="s">
        <v>90</v>
      </c>
      <c r="S95" t="s">
        <v>20</v>
      </c>
    </row>
    <row r="96" spans="1:19" x14ac:dyDescent="0.3">
      <c r="A96" s="9">
        <v>45343</v>
      </c>
      <c r="B96" t="s">
        <v>48</v>
      </c>
      <c r="C96" t="s">
        <v>15</v>
      </c>
      <c r="D96" t="s">
        <v>89</v>
      </c>
      <c r="E96" t="s">
        <v>21</v>
      </c>
      <c r="G96" t="s">
        <v>17</v>
      </c>
      <c r="H96" t="s">
        <v>18</v>
      </c>
      <c r="I96" t="s">
        <v>19</v>
      </c>
      <c r="J96">
        <v>0.8</v>
      </c>
      <c r="L96">
        <v>12.5</v>
      </c>
      <c r="M96" t="s">
        <v>20</v>
      </c>
      <c r="P96" t="s">
        <v>17</v>
      </c>
      <c r="Q96" t="s">
        <v>90</v>
      </c>
      <c r="R96" t="s">
        <v>90</v>
      </c>
      <c r="S96" t="s">
        <v>20</v>
      </c>
    </row>
    <row r="97" spans="1:19" x14ac:dyDescent="0.3">
      <c r="A97" s="9">
        <v>45345</v>
      </c>
      <c r="B97" t="s">
        <v>48</v>
      </c>
      <c r="C97" t="s">
        <v>15</v>
      </c>
      <c r="D97" t="s">
        <v>89</v>
      </c>
      <c r="E97" t="s">
        <v>21</v>
      </c>
      <c r="G97" t="s">
        <v>17</v>
      </c>
      <c r="H97" t="s">
        <v>18</v>
      </c>
      <c r="I97" t="s">
        <v>19</v>
      </c>
      <c r="J97">
        <v>0.5</v>
      </c>
      <c r="L97">
        <v>12.5</v>
      </c>
      <c r="M97" t="s">
        <v>20</v>
      </c>
      <c r="P97" t="s">
        <v>17</v>
      </c>
      <c r="Q97" t="s">
        <v>90</v>
      </c>
      <c r="R97" t="s">
        <v>90</v>
      </c>
      <c r="S97" t="s">
        <v>20</v>
      </c>
    </row>
    <row r="98" spans="1:19" x14ac:dyDescent="0.3">
      <c r="A98" s="9">
        <v>45316</v>
      </c>
      <c r="B98" t="s">
        <v>48</v>
      </c>
      <c r="C98" t="s">
        <v>15</v>
      </c>
      <c r="D98" t="s">
        <v>89</v>
      </c>
      <c r="E98" t="s">
        <v>21</v>
      </c>
      <c r="G98" t="s">
        <v>17</v>
      </c>
      <c r="H98" t="s">
        <v>18</v>
      </c>
      <c r="I98" t="s">
        <v>19</v>
      </c>
      <c r="J98">
        <v>0.3</v>
      </c>
      <c r="L98">
        <v>12.5</v>
      </c>
      <c r="M98" t="s">
        <v>20</v>
      </c>
      <c r="P98" t="s">
        <v>17</v>
      </c>
      <c r="Q98" t="s">
        <v>90</v>
      </c>
      <c r="R98" t="s">
        <v>90</v>
      </c>
      <c r="S98" t="s">
        <v>20</v>
      </c>
    </row>
    <row r="99" spans="1:19" x14ac:dyDescent="0.3">
      <c r="A99" s="9">
        <v>45359</v>
      </c>
      <c r="B99" t="s">
        <v>48</v>
      </c>
      <c r="C99" t="s">
        <v>15</v>
      </c>
      <c r="D99" t="s">
        <v>89</v>
      </c>
      <c r="E99" t="s">
        <v>21</v>
      </c>
      <c r="G99" t="s">
        <v>17</v>
      </c>
      <c r="H99" t="s">
        <v>18</v>
      </c>
      <c r="I99" t="s">
        <v>19</v>
      </c>
      <c r="J99">
        <v>1</v>
      </c>
      <c r="L99">
        <v>12.5</v>
      </c>
      <c r="M99" t="s">
        <v>20</v>
      </c>
      <c r="P99" t="s">
        <v>17</v>
      </c>
      <c r="Q99" t="s">
        <v>90</v>
      </c>
      <c r="R99" t="s">
        <v>90</v>
      </c>
      <c r="S99" t="s">
        <v>20</v>
      </c>
    </row>
    <row r="100" spans="1:19" x14ac:dyDescent="0.3">
      <c r="A100" s="9">
        <v>45299</v>
      </c>
      <c r="B100" t="s">
        <v>48</v>
      </c>
      <c r="C100" t="s">
        <v>15</v>
      </c>
      <c r="D100" t="s">
        <v>91</v>
      </c>
      <c r="E100" t="s">
        <v>21</v>
      </c>
      <c r="G100" t="s">
        <v>17</v>
      </c>
      <c r="H100" t="s">
        <v>18</v>
      </c>
      <c r="I100" t="s">
        <v>19</v>
      </c>
      <c r="J100">
        <v>1.7</v>
      </c>
      <c r="L100">
        <v>4.7</v>
      </c>
      <c r="M100" t="s">
        <v>20</v>
      </c>
      <c r="P100" t="s">
        <v>17</v>
      </c>
      <c r="Q100" t="s">
        <v>92</v>
      </c>
      <c r="R100" t="s">
        <v>92</v>
      </c>
      <c r="S100" t="s">
        <v>20</v>
      </c>
    </row>
    <row r="101" spans="1:19" x14ac:dyDescent="0.3">
      <c r="A101" s="9">
        <v>45329</v>
      </c>
      <c r="B101" t="s">
        <v>48</v>
      </c>
      <c r="C101" t="s">
        <v>15</v>
      </c>
      <c r="D101" t="s">
        <v>91</v>
      </c>
      <c r="E101" t="s">
        <v>21</v>
      </c>
      <c r="G101" t="s">
        <v>17</v>
      </c>
      <c r="H101" t="s">
        <v>18</v>
      </c>
      <c r="I101" t="s">
        <v>19</v>
      </c>
      <c r="J101">
        <v>3</v>
      </c>
      <c r="L101">
        <v>4.7</v>
      </c>
      <c r="M101" t="s">
        <v>20</v>
      </c>
      <c r="N101" s="9"/>
      <c r="P101" t="s">
        <v>17</v>
      </c>
      <c r="Q101" t="s">
        <v>92</v>
      </c>
      <c r="R101" t="s">
        <v>92</v>
      </c>
      <c r="S101" t="s">
        <v>20</v>
      </c>
    </row>
    <row r="102" spans="1:19" x14ac:dyDescent="0.3">
      <c r="A102" s="9">
        <v>45330</v>
      </c>
      <c r="B102" t="s">
        <v>48</v>
      </c>
      <c r="C102" t="s">
        <v>15</v>
      </c>
      <c r="D102" t="s">
        <v>93</v>
      </c>
      <c r="E102" t="s">
        <v>21</v>
      </c>
      <c r="G102" t="s">
        <v>17</v>
      </c>
      <c r="H102" t="s">
        <v>18</v>
      </c>
      <c r="I102" t="s">
        <v>19</v>
      </c>
      <c r="J102">
        <v>1.4</v>
      </c>
      <c r="L102">
        <v>3.4</v>
      </c>
      <c r="M102" t="s">
        <v>20</v>
      </c>
      <c r="N102" s="9"/>
      <c r="P102" t="s">
        <v>17</v>
      </c>
      <c r="Q102" t="s">
        <v>94</v>
      </c>
      <c r="R102" t="s">
        <v>94</v>
      </c>
      <c r="S102" t="s">
        <v>20</v>
      </c>
    </row>
    <row r="103" spans="1:19" x14ac:dyDescent="0.3">
      <c r="A103" s="9">
        <v>45322</v>
      </c>
      <c r="B103" t="s">
        <v>48</v>
      </c>
      <c r="C103" t="s">
        <v>15</v>
      </c>
      <c r="D103" t="s">
        <v>93</v>
      </c>
      <c r="E103" t="s">
        <v>21</v>
      </c>
      <c r="G103" t="s">
        <v>17</v>
      </c>
      <c r="H103" t="s">
        <v>18</v>
      </c>
      <c r="I103" t="s">
        <v>19</v>
      </c>
      <c r="J103">
        <v>2</v>
      </c>
      <c r="L103">
        <v>3.4</v>
      </c>
      <c r="M103" t="s">
        <v>20</v>
      </c>
      <c r="N103" s="9"/>
      <c r="P103" t="s">
        <v>17</v>
      </c>
      <c r="Q103" t="s">
        <v>94</v>
      </c>
      <c r="R103" t="s">
        <v>94</v>
      </c>
      <c r="S103" t="s">
        <v>20</v>
      </c>
    </row>
    <row r="104" spans="1:19" x14ac:dyDescent="0.3">
      <c r="A104" s="9">
        <v>45334</v>
      </c>
      <c r="B104" t="s">
        <v>48</v>
      </c>
      <c r="C104" t="s">
        <v>15</v>
      </c>
      <c r="D104" t="s">
        <v>95</v>
      </c>
      <c r="E104" t="s">
        <v>21</v>
      </c>
      <c r="G104" t="s">
        <v>17</v>
      </c>
      <c r="H104" t="s">
        <v>18</v>
      </c>
      <c r="I104" t="s">
        <v>19</v>
      </c>
      <c r="J104">
        <v>1.5</v>
      </c>
      <c r="L104">
        <v>6.5</v>
      </c>
      <c r="M104" t="s">
        <v>20</v>
      </c>
      <c r="N104" s="9"/>
      <c r="P104" t="s">
        <v>17</v>
      </c>
      <c r="Q104" t="s">
        <v>96</v>
      </c>
      <c r="R104" t="s">
        <v>96</v>
      </c>
      <c r="S104" t="s">
        <v>20</v>
      </c>
    </row>
    <row r="105" spans="1:19" x14ac:dyDescent="0.3">
      <c r="A105" s="9">
        <v>45336</v>
      </c>
      <c r="B105" t="s">
        <v>48</v>
      </c>
      <c r="C105" t="s">
        <v>15</v>
      </c>
      <c r="D105" t="s">
        <v>95</v>
      </c>
      <c r="E105" t="s">
        <v>21</v>
      </c>
      <c r="G105" t="s">
        <v>17</v>
      </c>
      <c r="H105" t="s">
        <v>18</v>
      </c>
      <c r="I105" t="s">
        <v>19</v>
      </c>
      <c r="J105">
        <v>3</v>
      </c>
      <c r="L105">
        <v>6.5</v>
      </c>
      <c r="M105" t="s">
        <v>20</v>
      </c>
      <c r="P105" t="s">
        <v>17</v>
      </c>
      <c r="Q105" t="s">
        <v>96</v>
      </c>
      <c r="R105" t="s">
        <v>96</v>
      </c>
      <c r="S105" t="s">
        <v>20</v>
      </c>
    </row>
    <row r="106" spans="1:19" x14ac:dyDescent="0.3">
      <c r="A106" s="9">
        <v>45329</v>
      </c>
      <c r="B106" t="s">
        <v>48</v>
      </c>
      <c r="C106" t="s">
        <v>15</v>
      </c>
      <c r="D106" t="s">
        <v>95</v>
      </c>
      <c r="E106" t="s">
        <v>21</v>
      </c>
      <c r="G106" t="s">
        <v>17</v>
      </c>
      <c r="H106" t="s">
        <v>18</v>
      </c>
      <c r="I106" t="s">
        <v>19</v>
      </c>
      <c r="J106">
        <v>1.5</v>
      </c>
      <c r="L106">
        <v>6.5</v>
      </c>
      <c r="M106" t="s">
        <v>20</v>
      </c>
      <c r="P106" t="s">
        <v>17</v>
      </c>
      <c r="Q106" t="s">
        <v>96</v>
      </c>
      <c r="R106" t="s">
        <v>96</v>
      </c>
      <c r="S106" t="s">
        <v>20</v>
      </c>
    </row>
    <row r="107" spans="1:19" x14ac:dyDescent="0.3">
      <c r="A107" s="9">
        <v>45330</v>
      </c>
      <c r="B107" t="s">
        <v>48</v>
      </c>
      <c r="C107" t="s">
        <v>15</v>
      </c>
      <c r="D107" t="s">
        <v>95</v>
      </c>
      <c r="E107" t="s">
        <v>21</v>
      </c>
      <c r="G107" t="s">
        <v>17</v>
      </c>
      <c r="H107" t="s">
        <v>18</v>
      </c>
      <c r="I107" t="s">
        <v>19</v>
      </c>
      <c r="J107">
        <v>0.5</v>
      </c>
      <c r="L107">
        <v>6.5</v>
      </c>
      <c r="M107" t="s">
        <v>20</v>
      </c>
      <c r="P107" t="s">
        <v>17</v>
      </c>
      <c r="Q107" t="s">
        <v>96</v>
      </c>
      <c r="R107" t="s">
        <v>96</v>
      </c>
      <c r="S107" t="s">
        <v>20</v>
      </c>
    </row>
    <row r="108" spans="1:19" x14ac:dyDescent="0.3">
      <c r="A108" s="9">
        <v>45343</v>
      </c>
      <c r="B108" t="s">
        <v>48</v>
      </c>
      <c r="C108" t="s">
        <v>15</v>
      </c>
      <c r="D108" t="s">
        <v>97</v>
      </c>
      <c r="E108" t="s">
        <v>21</v>
      </c>
      <c r="G108" t="s">
        <v>17</v>
      </c>
      <c r="H108" t="s">
        <v>18</v>
      </c>
      <c r="I108" t="s">
        <v>19</v>
      </c>
      <c r="J108">
        <v>1.2</v>
      </c>
      <c r="L108">
        <v>1.7</v>
      </c>
      <c r="M108" t="s">
        <v>20</v>
      </c>
      <c r="P108" t="s">
        <v>17</v>
      </c>
      <c r="Q108" t="s">
        <v>98</v>
      </c>
      <c r="R108" t="s">
        <v>98</v>
      </c>
      <c r="S108" t="s">
        <v>20</v>
      </c>
    </row>
    <row r="109" spans="1:19" x14ac:dyDescent="0.3">
      <c r="A109" s="9">
        <v>45341</v>
      </c>
      <c r="B109" t="s">
        <v>48</v>
      </c>
      <c r="C109" t="s">
        <v>15</v>
      </c>
      <c r="D109" t="s">
        <v>97</v>
      </c>
      <c r="E109" t="s">
        <v>21</v>
      </c>
      <c r="G109" t="s">
        <v>17</v>
      </c>
      <c r="H109" t="s">
        <v>18</v>
      </c>
      <c r="I109" t="s">
        <v>19</v>
      </c>
      <c r="J109">
        <v>0.5</v>
      </c>
      <c r="L109">
        <v>1.7</v>
      </c>
      <c r="M109" t="s">
        <v>20</v>
      </c>
      <c r="P109" t="s">
        <v>17</v>
      </c>
      <c r="Q109" t="s">
        <v>98</v>
      </c>
      <c r="R109" t="s">
        <v>98</v>
      </c>
      <c r="S109" t="s">
        <v>20</v>
      </c>
    </row>
    <row r="110" spans="1:19" x14ac:dyDescent="0.3">
      <c r="A110" s="9">
        <v>45369</v>
      </c>
      <c r="B110" t="s">
        <v>48</v>
      </c>
      <c r="C110" t="s">
        <v>15</v>
      </c>
      <c r="D110" t="s">
        <v>116</v>
      </c>
      <c r="E110" t="s">
        <v>21</v>
      </c>
      <c r="G110" t="s">
        <v>17</v>
      </c>
      <c r="H110" t="s">
        <v>18</v>
      </c>
      <c r="I110" t="s">
        <v>19</v>
      </c>
      <c r="J110">
        <v>0.5</v>
      </c>
      <c r="L110">
        <v>1.9</v>
      </c>
      <c r="M110" t="s">
        <v>20</v>
      </c>
      <c r="P110" t="s">
        <v>17</v>
      </c>
      <c r="Q110" t="s">
        <v>117</v>
      </c>
      <c r="R110" t="s">
        <v>117</v>
      </c>
      <c r="S110" t="s">
        <v>20</v>
      </c>
    </row>
    <row r="111" spans="1:19" x14ac:dyDescent="0.3">
      <c r="A111" s="9">
        <v>45362</v>
      </c>
      <c r="B111" t="s">
        <v>48</v>
      </c>
      <c r="C111" t="s">
        <v>15</v>
      </c>
      <c r="D111" t="s">
        <v>116</v>
      </c>
      <c r="E111" t="s">
        <v>21</v>
      </c>
      <c r="G111" t="s">
        <v>17</v>
      </c>
      <c r="H111" t="s">
        <v>18</v>
      </c>
      <c r="I111" t="s">
        <v>19</v>
      </c>
      <c r="J111">
        <v>1.4</v>
      </c>
      <c r="L111">
        <v>1.9</v>
      </c>
      <c r="M111" t="s">
        <v>20</v>
      </c>
      <c r="P111" t="s">
        <v>17</v>
      </c>
      <c r="Q111" t="s">
        <v>117</v>
      </c>
      <c r="R111" t="s">
        <v>117</v>
      </c>
      <c r="S111" t="s">
        <v>20</v>
      </c>
    </row>
    <row r="112" spans="1:19" x14ac:dyDescent="0.3">
      <c r="A112" s="9">
        <v>45322</v>
      </c>
      <c r="B112" t="s">
        <v>48</v>
      </c>
      <c r="C112" t="s">
        <v>15</v>
      </c>
      <c r="D112" t="s">
        <v>53</v>
      </c>
      <c r="E112" t="s">
        <v>40</v>
      </c>
      <c r="G112" t="s">
        <v>17</v>
      </c>
      <c r="H112" t="s">
        <v>18</v>
      </c>
      <c r="I112" t="s">
        <v>19</v>
      </c>
      <c r="J112">
        <v>5.5</v>
      </c>
      <c r="L112">
        <v>27.6</v>
      </c>
      <c r="M112" t="s">
        <v>20</v>
      </c>
      <c r="N112" s="9"/>
      <c r="P112" t="s">
        <v>17</v>
      </c>
      <c r="S112" t="s">
        <v>20</v>
      </c>
    </row>
    <row r="113" spans="1:19" x14ac:dyDescent="0.3">
      <c r="A113" s="9">
        <v>45315</v>
      </c>
      <c r="B113" t="s">
        <v>48</v>
      </c>
      <c r="C113" t="s">
        <v>15</v>
      </c>
      <c r="D113" t="s">
        <v>53</v>
      </c>
      <c r="E113" t="s">
        <v>40</v>
      </c>
      <c r="G113" t="s">
        <v>17</v>
      </c>
      <c r="H113" t="s">
        <v>18</v>
      </c>
      <c r="I113" t="s">
        <v>19</v>
      </c>
      <c r="J113">
        <v>0.7</v>
      </c>
      <c r="L113">
        <v>27.6</v>
      </c>
      <c r="M113" t="s">
        <v>20</v>
      </c>
      <c r="N113" s="9"/>
      <c r="P113" t="s">
        <v>17</v>
      </c>
      <c r="S113" t="s">
        <v>20</v>
      </c>
    </row>
    <row r="114" spans="1:19" x14ac:dyDescent="0.3">
      <c r="A114" s="9">
        <v>45320</v>
      </c>
      <c r="B114" t="s">
        <v>48</v>
      </c>
      <c r="C114" t="s">
        <v>15</v>
      </c>
      <c r="D114" t="s">
        <v>53</v>
      </c>
      <c r="E114" t="s">
        <v>40</v>
      </c>
      <c r="G114" t="s">
        <v>17</v>
      </c>
      <c r="H114" t="s">
        <v>18</v>
      </c>
      <c r="I114" t="s">
        <v>19</v>
      </c>
      <c r="J114">
        <v>2.9</v>
      </c>
      <c r="L114">
        <v>27.6</v>
      </c>
      <c r="M114" t="s">
        <v>20</v>
      </c>
      <c r="P114" t="s">
        <v>17</v>
      </c>
      <c r="S114" t="s">
        <v>20</v>
      </c>
    </row>
    <row r="115" spans="1:19" x14ac:dyDescent="0.3">
      <c r="A115" s="9">
        <v>45301</v>
      </c>
      <c r="B115" t="s">
        <v>48</v>
      </c>
      <c r="C115" t="s">
        <v>15</v>
      </c>
      <c r="D115" t="s">
        <v>53</v>
      </c>
      <c r="E115" t="s">
        <v>40</v>
      </c>
      <c r="G115" t="s">
        <v>17</v>
      </c>
      <c r="H115" t="s">
        <v>18</v>
      </c>
      <c r="I115" t="s">
        <v>19</v>
      </c>
      <c r="J115">
        <v>0.6</v>
      </c>
      <c r="L115">
        <v>27.6</v>
      </c>
      <c r="M115" t="s">
        <v>20</v>
      </c>
      <c r="P115" t="s">
        <v>17</v>
      </c>
      <c r="S115" t="s">
        <v>20</v>
      </c>
    </row>
    <row r="116" spans="1:19" x14ac:dyDescent="0.3">
      <c r="A116" s="9">
        <v>45308</v>
      </c>
      <c r="B116" t="s">
        <v>48</v>
      </c>
      <c r="C116" t="s">
        <v>15</v>
      </c>
      <c r="D116" t="s">
        <v>99</v>
      </c>
      <c r="E116" t="s">
        <v>40</v>
      </c>
      <c r="G116" t="s">
        <v>17</v>
      </c>
      <c r="H116" t="s">
        <v>18</v>
      </c>
      <c r="I116" t="s">
        <v>19</v>
      </c>
      <c r="J116">
        <v>1.7</v>
      </c>
      <c r="L116">
        <v>10.7</v>
      </c>
      <c r="M116" t="s">
        <v>20</v>
      </c>
      <c r="N116" s="9"/>
      <c r="P116" t="s">
        <v>17</v>
      </c>
      <c r="Q116" t="s">
        <v>100</v>
      </c>
      <c r="S116" t="s">
        <v>20</v>
      </c>
    </row>
    <row r="117" spans="1:19" x14ac:dyDescent="0.3">
      <c r="A117" s="9">
        <v>45313</v>
      </c>
      <c r="B117" t="s">
        <v>48</v>
      </c>
      <c r="C117" t="s">
        <v>15</v>
      </c>
      <c r="D117" t="s">
        <v>99</v>
      </c>
      <c r="E117" t="s">
        <v>40</v>
      </c>
      <c r="G117" t="s">
        <v>17</v>
      </c>
      <c r="H117" t="s">
        <v>18</v>
      </c>
      <c r="I117" t="s">
        <v>19</v>
      </c>
      <c r="J117">
        <v>0.8</v>
      </c>
      <c r="L117">
        <v>10.7</v>
      </c>
      <c r="M117" t="s">
        <v>20</v>
      </c>
      <c r="N117" s="9"/>
      <c r="P117" t="s">
        <v>17</v>
      </c>
      <c r="Q117" t="s">
        <v>100</v>
      </c>
      <c r="S117" t="s">
        <v>20</v>
      </c>
    </row>
    <row r="118" spans="1:19" x14ac:dyDescent="0.3">
      <c r="A118" s="9">
        <v>45315</v>
      </c>
      <c r="B118" t="s">
        <v>48</v>
      </c>
      <c r="C118" t="s">
        <v>15</v>
      </c>
      <c r="D118" t="s">
        <v>99</v>
      </c>
      <c r="E118" t="s">
        <v>40</v>
      </c>
      <c r="G118" t="s">
        <v>17</v>
      </c>
      <c r="H118" t="s">
        <v>18</v>
      </c>
      <c r="I118" t="s">
        <v>19</v>
      </c>
      <c r="J118">
        <v>3.2</v>
      </c>
      <c r="L118">
        <v>10.7</v>
      </c>
      <c r="M118" t="s">
        <v>20</v>
      </c>
      <c r="P118" t="s">
        <v>17</v>
      </c>
      <c r="Q118" t="s">
        <v>100</v>
      </c>
      <c r="S118" t="s">
        <v>20</v>
      </c>
    </row>
    <row r="119" spans="1:19" x14ac:dyDescent="0.3">
      <c r="A119" s="9">
        <v>45317</v>
      </c>
      <c r="B119" t="s">
        <v>48</v>
      </c>
      <c r="C119" t="s">
        <v>15</v>
      </c>
      <c r="D119" t="s">
        <v>99</v>
      </c>
      <c r="E119" t="s">
        <v>40</v>
      </c>
      <c r="G119" t="s">
        <v>17</v>
      </c>
      <c r="H119" t="s">
        <v>18</v>
      </c>
      <c r="I119" t="s">
        <v>19</v>
      </c>
      <c r="J119">
        <v>5</v>
      </c>
      <c r="L119">
        <v>10.7</v>
      </c>
      <c r="M119" t="s">
        <v>20</v>
      </c>
      <c r="N119" s="9"/>
      <c r="P119" t="s">
        <v>17</v>
      </c>
      <c r="Q119" t="s">
        <v>100</v>
      </c>
      <c r="S119" t="s">
        <v>20</v>
      </c>
    </row>
    <row r="120" spans="1:19" x14ac:dyDescent="0.3">
      <c r="A120" s="9">
        <v>45335</v>
      </c>
      <c r="B120" t="s">
        <v>48</v>
      </c>
      <c r="C120" t="s">
        <v>15</v>
      </c>
      <c r="D120" t="s">
        <v>101</v>
      </c>
      <c r="E120" t="s">
        <v>35</v>
      </c>
      <c r="G120" t="s">
        <v>17</v>
      </c>
      <c r="H120" t="s">
        <v>18</v>
      </c>
      <c r="I120" t="s">
        <v>19</v>
      </c>
      <c r="J120">
        <v>0.5</v>
      </c>
      <c r="L120">
        <v>6.5</v>
      </c>
      <c r="M120" t="s">
        <v>23</v>
      </c>
      <c r="N120" s="9">
        <v>45194</v>
      </c>
      <c r="O120" t="s">
        <v>24</v>
      </c>
      <c r="P120" t="s">
        <v>17</v>
      </c>
      <c r="R120" t="s">
        <v>102</v>
      </c>
      <c r="S120" t="s">
        <v>23</v>
      </c>
    </row>
    <row r="121" spans="1:19" x14ac:dyDescent="0.3">
      <c r="A121" s="9">
        <v>45335</v>
      </c>
      <c r="B121" t="s">
        <v>48</v>
      </c>
      <c r="C121" t="s">
        <v>15</v>
      </c>
      <c r="D121" t="s">
        <v>103</v>
      </c>
      <c r="E121" t="s">
        <v>35</v>
      </c>
      <c r="G121" t="s">
        <v>17</v>
      </c>
      <c r="H121" t="s">
        <v>18</v>
      </c>
      <c r="I121" t="s">
        <v>19</v>
      </c>
      <c r="J121">
        <v>0.5</v>
      </c>
      <c r="L121">
        <v>5</v>
      </c>
      <c r="M121" t="s">
        <v>23</v>
      </c>
      <c r="N121" s="9">
        <v>45194</v>
      </c>
      <c r="O121" t="s">
        <v>24</v>
      </c>
      <c r="P121" t="s">
        <v>17</v>
      </c>
      <c r="S121" t="s">
        <v>23</v>
      </c>
    </row>
    <row r="122" spans="1:19" x14ac:dyDescent="0.3">
      <c r="A122" s="9">
        <v>45355</v>
      </c>
      <c r="B122" t="s">
        <v>48</v>
      </c>
      <c r="C122" t="s">
        <v>15</v>
      </c>
      <c r="D122" t="s">
        <v>54</v>
      </c>
      <c r="E122" t="s">
        <v>35</v>
      </c>
      <c r="G122" t="s">
        <v>17</v>
      </c>
      <c r="H122" t="s">
        <v>18</v>
      </c>
      <c r="I122" t="s">
        <v>19</v>
      </c>
      <c r="J122">
        <v>1.5</v>
      </c>
      <c r="L122">
        <v>5</v>
      </c>
      <c r="M122" t="s">
        <v>20</v>
      </c>
      <c r="P122" t="s">
        <v>17</v>
      </c>
      <c r="S122" t="s">
        <v>20</v>
      </c>
    </row>
    <row r="123" spans="1:19" x14ac:dyDescent="0.3">
      <c r="A123" s="9">
        <v>45330</v>
      </c>
      <c r="B123" t="s">
        <v>48</v>
      </c>
      <c r="C123" t="s">
        <v>15</v>
      </c>
      <c r="D123" t="s">
        <v>54</v>
      </c>
      <c r="E123" t="s">
        <v>35</v>
      </c>
      <c r="G123" t="s">
        <v>17</v>
      </c>
      <c r="H123" t="s">
        <v>18</v>
      </c>
      <c r="I123" t="s">
        <v>19</v>
      </c>
      <c r="J123">
        <v>1</v>
      </c>
      <c r="L123">
        <v>5</v>
      </c>
      <c r="M123" t="s">
        <v>20</v>
      </c>
      <c r="N123" s="9"/>
      <c r="P123" t="s">
        <v>17</v>
      </c>
      <c r="S123" t="s">
        <v>20</v>
      </c>
    </row>
    <row r="124" spans="1:19" x14ac:dyDescent="0.3">
      <c r="A124" s="9">
        <v>45294</v>
      </c>
      <c r="B124" t="s">
        <v>48</v>
      </c>
      <c r="C124" t="s">
        <v>15</v>
      </c>
      <c r="D124" t="s">
        <v>55</v>
      </c>
      <c r="E124" t="s">
        <v>35</v>
      </c>
      <c r="G124" t="s">
        <v>17</v>
      </c>
      <c r="H124" t="s">
        <v>18</v>
      </c>
      <c r="I124" t="s">
        <v>19</v>
      </c>
      <c r="J124">
        <v>0.5</v>
      </c>
      <c r="L124">
        <v>12.4</v>
      </c>
      <c r="M124" t="s">
        <v>20</v>
      </c>
      <c r="P124" t="s">
        <v>17</v>
      </c>
      <c r="Q124" t="s">
        <v>104</v>
      </c>
      <c r="R124" t="s">
        <v>104</v>
      </c>
      <c r="S124" t="s">
        <v>20</v>
      </c>
    </row>
    <row r="125" spans="1:19" x14ac:dyDescent="0.3">
      <c r="A125" s="9">
        <v>45294</v>
      </c>
      <c r="B125" t="s">
        <v>48</v>
      </c>
      <c r="C125" t="s">
        <v>15</v>
      </c>
      <c r="D125" t="s">
        <v>55</v>
      </c>
      <c r="E125" t="s">
        <v>35</v>
      </c>
      <c r="G125" t="s">
        <v>17</v>
      </c>
      <c r="H125" t="s">
        <v>18</v>
      </c>
      <c r="I125" t="s">
        <v>19</v>
      </c>
      <c r="J125">
        <v>1.4</v>
      </c>
      <c r="L125">
        <v>12.4</v>
      </c>
      <c r="M125" t="s">
        <v>20</v>
      </c>
      <c r="P125" t="s">
        <v>17</v>
      </c>
      <c r="Q125" t="s">
        <v>104</v>
      </c>
      <c r="R125" t="s">
        <v>104</v>
      </c>
      <c r="S125" t="s">
        <v>20</v>
      </c>
    </row>
    <row r="126" spans="1:19" x14ac:dyDescent="0.3">
      <c r="A126" s="9">
        <v>45299</v>
      </c>
      <c r="B126" t="s">
        <v>48</v>
      </c>
      <c r="C126" t="s">
        <v>15</v>
      </c>
      <c r="D126" t="s">
        <v>55</v>
      </c>
      <c r="E126" t="s">
        <v>35</v>
      </c>
      <c r="G126" t="s">
        <v>17</v>
      </c>
      <c r="H126" t="s">
        <v>18</v>
      </c>
      <c r="I126" t="s">
        <v>19</v>
      </c>
      <c r="J126">
        <v>1.7</v>
      </c>
      <c r="L126">
        <v>12.4</v>
      </c>
      <c r="M126" t="s">
        <v>20</v>
      </c>
      <c r="P126" t="s">
        <v>17</v>
      </c>
      <c r="Q126" t="s">
        <v>104</v>
      </c>
      <c r="R126" t="s">
        <v>104</v>
      </c>
      <c r="S126" t="s">
        <v>20</v>
      </c>
    </row>
    <row r="127" spans="1:19" x14ac:dyDescent="0.3">
      <c r="A127" s="9">
        <v>45341</v>
      </c>
      <c r="B127" t="s">
        <v>48</v>
      </c>
      <c r="C127" t="s">
        <v>15</v>
      </c>
      <c r="D127" t="s">
        <v>55</v>
      </c>
      <c r="E127" t="s">
        <v>35</v>
      </c>
      <c r="G127" t="s">
        <v>17</v>
      </c>
      <c r="H127" t="s">
        <v>18</v>
      </c>
      <c r="I127" t="s">
        <v>19</v>
      </c>
      <c r="J127">
        <v>2.2999999999999998</v>
      </c>
      <c r="L127">
        <v>12.4</v>
      </c>
      <c r="M127" t="s">
        <v>20</v>
      </c>
      <c r="P127" t="s">
        <v>17</v>
      </c>
      <c r="Q127" t="s">
        <v>104</v>
      </c>
      <c r="R127" t="s">
        <v>104</v>
      </c>
      <c r="S127" t="s">
        <v>20</v>
      </c>
    </row>
    <row r="128" spans="1:19" x14ac:dyDescent="0.3">
      <c r="A128" s="9">
        <v>45362</v>
      </c>
      <c r="B128" t="s">
        <v>48</v>
      </c>
      <c r="C128" t="s">
        <v>15</v>
      </c>
      <c r="D128" t="s">
        <v>55</v>
      </c>
      <c r="E128" t="s">
        <v>35</v>
      </c>
      <c r="G128" t="s">
        <v>17</v>
      </c>
      <c r="H128" t="s">
        <v>18</v>
      </c>
      <c r="I128" t="s">
        <v>19</v>
      </c>
      <c r="J128">
        <v>2.5</v>
      </c>
      <c r="L128">
        <v>12.4</v>
      </c>
      <c r="M128" t="s">
        <v>20</v>
      </c>
      <c r="P128" t="s">
        <v>17</v>
      </c>
      <c r="Q128" t="s">
        <v>104</v>
      </c>
      <c r="R128" t="s">
        <v>104</v>
      </c>
      <c r="S128" t="s">
        <v>20</v>
      </c>
    </row>
    <row r="129" spans="1:19" x14ac:dyDescent="0.3">
      <c r="A129" s="9">
        <v>45301</v>
      </c>
      <c r="B129" t="s">
        <v>48</v>
      </c>
      <c r="C129" t="s">
        <v>15</v>
      </c>
      <c r="D129" t="s">
        <v>56</v>
      </c>
      <c r="E129" t="s">
        <v>41</v>
      </c>
      <c r="G129" t="s">
        <v>17</v>
      </c>
      <c r="H129" t="s">
        <v>18</v>
      </c>
      <c r="I129" t="s">
        <v>19</v>
      </c>
      <c r="J129">
        <v>0.8</v>
      </c>
      <c r="L129">
        <v>6.8</v>
      </c>
      <c r="M129" t="s">
        <v>20</v>
      </c>
      <c r="P129" t="s">
        <v>17</v>
      </c>
      <c r="Q129" t="s">
        <v>105</v>
      </c>
      <c r="S129" t="s">
        <v>20</v>
      </c>
    </row>
    <row r="130" spans="1:19" x14ac:dyDescent="0.3">
      <c r="A130" s="9">
        <v>45303</v>
      </c>
      <c r="B130" t="s">
        <v>48</v>
      </c>
      <c r="C130" t="s">
        <v>15</v>
      </c>
      <c r="D130" t="s">
        <v>56</v>
      </c>
      <c r="E130" t="s">
        <v>41</v>
      </c>
      <c r="G130" t="s">
        <v>17</v>
      </c>
      <c r="H130" t="s">
        <v>18</v>
      </c>
      <c r="I130" t="s">
        <v>19</v>
      </c>
      <c r="J130">
        <v>0.8</v>
      </c>
      <c r="L130">
        <v>6.8</v>
      </c>
      <c r="M130" t="s">
        <v>20</v>
      </c>
      <c r="P130" t="s">
        <v>17</v>
      </c>
      <c r="Q130" t="s">
        <v>105</v>
      </c>
      <c r="S130" t="s">
        <v>20</v>
      </c>
    </row>
    <row r="131" spans="1:19" x14ac:dyDescent="0.3">
      <c r="A131" s="9">
        <v>45295</v>
      </c>
      <c r="B131" t="s">
        <v>48</v>
      </c>
      <c r="C131" t="s">
        <v>15</v>
      </c>
      <c r="D131" t="s">
        <v>56</v>
      </c>
      <c r="E131" t="s">
        <v>41</v>
      </c>
      <c r="G131" t="s">
        <v>17</v>
      </c>
      <c r="H131" t="s">
        <v>18</v>
      </c>
      <c r="I131" t="s">
        <v>19</v>
      </c>
      <c r="J131">
        <v>0.8</v>
      </c>
      <c r="L131">
        <v>6.8</v>
      </c>
      <c r="M131" t="s">
        <v>20</v>
      </c>
      <c r="P131" t="s">
        <v>17</v>
      </c>
      <c r="Q131" t="s">
        <v>105</v>
      </c>
      <c r="S131" t="s">
        <v>20</v>
      </c>
    </row>
    <row r="132" spans="1:19" x14ac:dyDescent="0.3">
      <c r="A132" s="9">
        <v>45302</v>
      </c>
      <c r="B132" t="s">
        <v>48</v>
      </c>
      <c r="C132" t="s">
        <v>15</v>
      </c>
      <c r="D132" t="s">
        <v>56</v>
      </c>
      <c r="E132" t="s">
        <v>41</v>
      </c>
      <c r="G132" t="s">
        <v>17</v>
      </c>
      <c r="H132" t="s">
        <v>18</v>
      </c>
      <c r="I132" t="s">
        <v>19</v>
      </c>
      <c r="J132">
        <v>0.6</v>
      </c>
      <c r="L132">
        <v>6.8</v>
      </c>
      <c r="M132" t="s">
        <v>20</v>
      </c>
      <c r="P132" t="s">
        <v>17</v>
      </c>
      <c r="Q132" t="s">
        <v>105</v>
      </c>
      <c r="S132" t="s">
        <v>20</v>
      </c>
    </row>
    <row r="175" spans="1:20" ht="15" thickBot="1" x14ac:dyDescent="0.35"/>
    <row r="176" spans="1:20" ht="15" thickTop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38"/>
      <c r="Q176" s="38"/>
      <c r="R176" s="38"/>
      <c r="S176" s="38"/>
      <c r="T176" s="38"/>
    </row>
  </sheetData>
  <mergeCells count="2">
    <mergeCell ref="A1:O1"/>
    <mergeCell ref="W2:Y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4B51D-8E4B-439E-AF93-5FF51E93766C}">
  <dimension ref="A1:Z19"/>
  <sheetViews>
    <sheetView tabSelected="1" topLeftCell="U5" workbookViewId="0">
      <selection activeCell="W13" sqref="W13:Y13"/>
    </sheetView>
  </sheetViews>
  <sheetFormatPr defaultRowHeight="14.4" x14ac:dyDescent="0.3"/>
  <cols>
    <col min="1" max="1" width="10.5546875" customWidth="1"/>
    <col min="22" max="22" width="59.109375" bestFit="1" customWidth="1"/>
    <col min="23" max="25" width="12.44140625" customWidth="1"/>
  </cols>
  <sheetData>
    <row r="1" spans="1:26" ht="25.8" x14ac:dyDescent="0.5">
      <c r="A1" s="43" t="s">
        <v>63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36"/>
      <c r="Q1" s="36"/>
      <c r="R1" s="36"/>
      <c r="S1" s="36"/>
      <c r="T1" s="36"/>
      <c r="U1" s="3" t="s">
        <v>36</v>
      </c>
    </row>
    <row r="2" spans="1:26" ht="15" thickBot="1" x14ac:dyDescent="0.35">
      <c r="W2" s="44" t="s">
        <v>44</v>
      </c>
      <c r="X2" s="46"/>
      <c r="Y2" s="46"/>
    </row>
    <row r="3" spans="1:26" ht="58.2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7" t="s">
        <v>64</v>
      </c>
      <c r="Q3" s="37" t="s">
        <v>65</v>
      </c>
      <c r="R3" s="37" t="s">
        <v>66</v>
      </c>
      <c r="S3" s="37" t="s">
        <v>67</v>
      </c>
      <c r="T3" s="37"/>
      <c r="V3" s="10" t="str">
        <f>B4</f>
        <v>Manuele Law LLC</v>
      </c>
      <c r="W3" s="4" t="s">
        <v>18</v>
      </c>
      <c r="X3" s="4" t="s">
        <v>37</v>
      </c>
      <c r="Y3" s="4" t="s">
        <v>112</v>
      </c>
      <c r="Z3" s="22"/>
    </row>
    <row r="4" spans="1:26" x14ac:dyDescent="0.3">
      <c r="A4" s="9">
        <v>45331</v>
      </c>
      <c r="B4" t="s">
        <v>57</v>
      </c>
      <c r="C4" t="s">
        <v>15</v>
      </c>
      <c r="D4" t="s">
        <v>33</v>
      </c>
      <c r="E4" t="s">
        <v>21</v>
      </c>
      <c r="G4" t="s">
        <v>58</v>
      </c>
      <c r="H4" t="s">
        <v>18</v>
      </c>
      <c r="I4" t="s">
        <v>106</v>
      </c>
      <c r="J4">
        <v>4</v>
      </c>
      <c r="L4">
        <v>40.700000000000003</v>
      </c>
      <c r="M4" t="s">
        <v>20</v>
      </c>
      <c r="N4" s="9"/>
      <c r="P4" t="s">
        <v>58</v>
      </c>
      <c r="Q4" t="s">
        <v>107</v>
      </c>
      <c r="R4" t="s">
        <v>107</v>
      </c>
      <c r="S4" t="s">
        <v>20</v>
      </c>
      <c r="V4" s="5" t="s">
        <v>39</v>
      </c>
      <c r="W4" s="26">
        <f t="shared" ref="W4:Y11" si="0">SUMIFS($J$4:$J$19,$E$4:$E$19,$V4,$H$4:$H$19,W$3)</f>
        <v>0</v>
      </c>
      <c r="X4" s="27">
        <f t="shared" si="0"/>
        <v>0</v>
      </c>
      <c r="Y4" s="28">
        <f t="shared" si="0"/>
        <v>0</v>
      </c>
      <c r="Z4">
        <f>SUM(W4:Y4)</f>
        <v>0</v>
      </c>
    </row>
    <row r="5" spans="1:26" x14ac:dyDescent="0.3">
      <c r="A5" s="9">
        <v>45320</v>
      </c>
      <c r="B5" t="s">
        <v>57</v>
      </c>
      <c r="C5" t="s">
        <v>15</v>
      </c>
      <c r="D5" t="s">
        <v>59</v>
      </c>
      <c r="E5" t="s">
        <v>21</v>
      </c>
      <c r="G5" t="s">
        <v>58</v>
      </c>
      <c r="H5" t="s">
        <v>18</v>
      </c>
      <c r="I5" t="s">
        <v>19</v>
      </c>
      <c r="J5">
        <v>0.1</v>
      </c>
      <c r="L5">
        <v>18.3</v>
      </c>
      <c r="M5" t="s">
        <v>20</v>
      </c>
      <c r="N5" s="9"/>
      <c r="P5" t="s">
        <v>58</v>
      </c>
      <c r="Q5" t="s">
        <v>108</v>
      </c>
      <c r="R5" t="s">
        <v>108</v>
      </c>
      <c r="S5" t="s">
        <v>20</v>
      </c>
      <c r="V5" s="6" t="s">
        <v>16</v>
      </c>
      <c r="W5" s="29">
        <f t="shared" si="0"/>
        <v>0</v>
      </c>
      <c r="X5" s="30">
        <f t="shared" si="0"/>
        <v>0</v>
      </c>
      <c r="Y5" s="31">
        <f t="shared" si="0"/>
        <v>0</v>
      </c>
      <c r="Z5">
        <f t="shared" ref="Z5:Z11" si="1">SUM(W5:Y5)</f>
        <v>0</v>
      </c>
    </row>
    <row r="6" spans="1:26" x14ac:dyDescent="0.3">
      <c r="A6" s="9">
        <v>45321</v>
      </c>
      <c r="B6" t="s">
        <v>57</v>
      </c>
      <c r="C6" t="s">
        <v>15</v>
      </c>
      <c r="D6" t="s">
        <v>59</v>
      </c>
      <c r="E6" t="s">
        <v>21</v>
      </c>
      <c r="G6" t="s">
        <v>58</v>
      </c>
      <c r="H6" t="s">
        <v>18</v>
      </c>
      <c r="I6" t="s">
        <v>19</v>
      </c>
      <c r="J6">
        <v>0.1</v>
      </c>
      <c r="L6">
        <v>18.3</v>
      </c>
      <c r="M6" t="s">
        <v>20</v>
      </c>
      <c r="N6" s="9"/>
      <c r="P6" t="s">
        <v>58</v>
      </c>
      <c r="Q6" t="s">
        <v>108</v>
      </c>
      <c r="R6" t="s">
        <v>108</v>
      </c>
      <c r="S6" t="s">
        <v>20</v>
      </c>
      <c r="V6" s="6" t="s">
        <v>21</v>
      </c>
      <c r="W6" s="29">
        <f t="shared" si="0"/>
        <v>9.1999999999999993</v>
      </c>
      <c r="X6" s="30">
        <f t="shared" si="0"/>
        <v>0</v>
      </c>
      <c r="Y6" s="31">
        <f t="shared" si="0"/>
        <v>1</v>
      </c>
      <c r="Z6">
        <f t="shared" si="1"/>
        <v>10.199999999999999</v>
      </c>
    </row>
    <row r="7" spans="1:26" x14ac:dyDescent="0.3">
      <c r="A7" s="9">
        <v>45323</v>
      </c>
      <c r="B7" t="s">
        <v>57</v>
      </c>
      <c r="C7" t="s">
        <v>15</v>
      </c>
      <c r="D7" t="s">
        <v>59</v>
      </c>
      <c r="E7" t="s">
        <v>21</v>
      </c>
      <c r="G7" t="s">
        <v>58</v>
      </c>
      <c r="H7" t="s">
        <v>18</v>
      </c>
      <c r="I7" t="s">
        <v>19</v>
      </c>
      <c r="J7">
        <v>0.5</v>
      </c>
      <c r="L7">
        <v>18.3</v>
      </c>
      <c r="M7" t="s">
        <v>20</v>
      </c>
      <c r="N7" s="9"/>
      <c r="P7" t="s">
        <v>58</v>
      </c>
      <c r="Q7" t="s">
        <v>108</v>
      </c>
      <c r="R7" t="s">
        <v>108</v>
      </c>
      <c r="S7" t="s">
        <v>20</v>
      </c>
      <c r="V7" s="6" t="s">
        <v>34</v>
      </c>
      <c r="W7" s="29">
        <f t="shared" si="0"/>
        <v>1</v>
      </c>
      <c r="X7" s="30">
        <f t="shared" si="0"/>
        <v>0</v>
      </c>
      <c r="Y7" s="31">
        <f t="shared" si="0"/>
        <v>0</v>
      </c>
      <c r="Z7">
        <f t="shared" si="1"/>
        <v>1</v>
      </c>
    </row>
    <row r="8" spans="1:26" x14ac:dyDescent="0.3">
      <c r="A8" s="9">
        <v>45323</v>
      </c>
      <c r="B8" t="s">
        <v>57</v>
      </c>
      <c r="C8" t="s">
        <v>15</v>
      </c>
      <c r="D8" t="s">
        <v>59</v>
      </c>
      <c r="E8" t="s">
        <v>21</v>
      </c>
      <c r="G8" t="s">
        <v>58</v>
      </c>
      <c r="H8" t="s">
        <v>18</v>
      </c>
      <c r="I8" t="s">
        <v>19</v>
      </c>
      <c r="J8">
        <v>0.2</v>
      </c>
      <c r="L8">
        <v>18.3</v>
      </c>
      <c r="M8" t="s">
        <v>20</v>
      </c>
      <c r="N8" s="9"/>
      <c r="P8" t="s">
        <v>58</v>
      </c>
      <c r="Q8" t="s">
        <v>108</v>
      </c>
      <c r="R8" t="s">
        <v>108</v>
      </c>
      <c r="S8" t="s">
        <v>20</v>
      </c>
      <c r="V8" s="6" t="s">
        <v>35</v>
      </c>
      <c r="W8" s="29">
        <f t="shared" si="0"/>
        <v>1.5</v>
      </c>
      <c r="X8" s="30">
        <f t="shared" si="0"/>
        <v>0</v>
      </c>
      <c r="Y8" s="31">
        <f t="shared" si="0"/>
        <v>0</v>
      </c>
      <c r="Z8">
        <f t="shared" si="1"/>
        <v>1.5</v>
      </c>
    </row>
    <row r="9" spans="1:26" x14ac:dyDescent="0.3">
      <c r="A9" s="9">
        <v>45323</v>
      </c>
      <c r="B9" t="s">
        <v>57</v>
      </c>
      <c r="C9" t="s">
        <v>15</v>
      </c>
      <c r="D9" t="s">
        <v>109</v>
      </c>
      <c r="E9" t="s">
        <v>21</v>
      </c>
      <c r="G9" t="s">
        <v>58</v>
      </c>
      <c r="H9" t="s">
        <v>18</v>
      </c>
      <c r="I9" t="s">
        <v>106</v>
      </c>
      <c r="J9">
        <v>0.2</v>
      </c>
      <c r="L9">
        <v>3.9</v>
      </c>
      <c r="M9" t="s">
        <v>20</v>
      </c>
      <c r="N9" s="9"/>
      <c r="P9" t="s">
        <v>58</v>
      </c>
      <c r="S9" t="s">
        <v>20</v>
      </c>
      <c r="V9" s="6" t="s">
        <v>41</v>
      </c>
      <c r="W9" s="29">
        <f t="shared" si="0"/>
        <v>0</v>
      </c>
      <c r="X9" s="30">
        <f t="shared" si="0"/>
        <v>0</v>
      </c>
      <c r="Y9" s="31">
        <f t="shared" si="0"/>
        <v>0</v>
      </c>
      <c r="Z9">
        <f t="shared" si="1"/>
        <v>0</v>
      </c>
    </row>
    <row r="10" spans="1:26" x14ac:dyDescent="0.3">
      <c r="A10" s="9">
        <v>45295</v>
      </c>
      <c r="B10" t="s">
        <v>57</v>
      </c>
      <c r="C10" t="s">
        <v>15</v>
      </c>
      <c r="D10" t="s">
        <v>109</v>
      </c>
      <c r="E10" t="s">
        <v>21</v>
      </c>
      <c r="G10" t="s">
        <v>58</v>
      </c>
      <c r="H10" t="s">
        <v>18</v>
      </c>
      <c r="I10" t="s">
        <v>106</v>
      </c>
      <c r="J10">
        <v>0.5</v>
      </c>
      <c r="L10">
        <v>3.9</v>
      </c>
      <c r="M10" t="s">
        <v>20</v>
      </c>
      <c r="P10" t="s">
        <v>58</v>
      </c>
      <c r="S10" t="s">
        <v>20</v>
      </c>
      <c r="V10" s="6" t="s">
        <v>42</v>
      </c>
      <c r="W10" s="29">
        <f t="shared" si="0"/>
        <v>0</v>
      </c>
      <c r="X10" s="30">
        <f t="shared" si="0"/>
        <v>0</v>
      </c>
      <c r="Y10" s="31">
        <f t="shared" si="0"/>
        <v>0</v>
      </c>
      <c r="Z10">
        <f t="shared" si="1"/>
        <v>0</v>
      </c>
    </row>
    <row r="11" spans="1:26" ht="15" thickBot="1" x14ac:dyDescent="0.35">
      <c r="A11" s="9">
        <v>45299</v>
      </c>
      <c r="B11" t="s">
        <v>57</v>
      </c>
      <c r="C11" t="s">
        <v>15</v>
      </c>
      <c r="D11" t="s">
        <v>109</v>
      </c>
      <c r="E11" t="s">
        <v>21</v>
      </c>
      <c r="G11" t="s">
        <v>58</v>
      </c>
      <c r="H11" t="s">
        <v>18</v>
      </c>
      <c r="I11" t="s">
        <v>106</v>
      </c>
      <c r="J11">
        <v>0.3</v>
      </c>
      <c r="L11">
        <v>3.9</v>
      </c>
      <c r="M11" t="s">
        <v>20</v>
      </c>
      <c r="P11" t="s">
        <v>58</v>
      </c>
      <c r="S11" t="s">
        <v>20</v>
      </c>
      <c r="V11" s="7" t="s">
        <v>43</v>
      </c>
      <c r="W11" s="32">
        <f t="shared" si="0"/>
        <v>0</v>
      </c>
      <c r="X11" s="33">
        <f t="shared" si="0"/>
        <v>0</v>
      </c>
      <c r="Y11" s="34">
        <f t="shared" si="0"/>
        <v>0</v>
      </c>
      <c r="Z11">
        <f t="shared" si="1"/>
        <v>0</v>
      </c>
    </row>
    <row r="12" spans="1:26" x14ac:dyDescent="0.3">
      <c r="A12" s="9">
        <v>45308</v>
      </c>
      <c r="B12" t="s">
        <v>57</v>
      </c>
      <c r="C12" t="s">
        <v>15</v>
      </c>
      <c r="D12" t="s">
        <v>109</v>
      </c>
      <c r="E12" t="s">
        <v>21</v>
      </c>
      <c r="G12" t="s">
        <v>58</v>
      </c>
      <c r="H12" t="s">
        <v>18</v>
      </c>
      <c r="I12" t="s">
        <v>106</v>
      </c>
      <c r="J12">
        <v>0.5</v>
      </c>
      <c r="L12">
        <v>3.9</v>
      </c>
      <c r="M12" t="s">
        <v>20</v>
      </c>
      <c r="P12" t="s">
        <v>58</v>
      </c>
      <c r="S12" t="s">
        <v>20</v>
      </c>
      <c r="V12" s="16" t="s">
        <v>47</v>
      </c>
      <c r="W12" s="11">
        <f>SUM(W4:W11)</f>
        <v>11.7</v>
      </c>
      <c r="X12" s="11">
        <f>SUM(X4:X11)</f>
        <v>0</v>
      </c>
      <c r="Y12" s="11">
        <f>SUM(Y4:Y11)</f>
        <v>1</v>
      </c>
      <c r="Z12" s="8">
        <f>SUM(W4:Y11)</f>
        <v>12.7</v>
      </c>
    </row>
    <row r="13" spans="1:26" ht="15" customHeight="1" thickBot="1" x14ac:dyDescent="0.35">
      <c r="A13" s="9">
        <v>45303</v>
      </c>
      <c r="B13" t="s">
        <v>57</v>
      </c>
      <c r="C13" t="s">
        <v>15</v>
      </c>
      <c r="D13" t="s">
        <v>109</v>
      </c>
      <c r="E13" t="s">
        <v>21</v>
      </c>
      <c r="G13" t="s">
        <v>58</v>
      </c>
      <c r="H13" t="s">
        <v>18</v>
      </c>
      <c r="I13" t="s">
        <v>106</v>
      </c>
      <c r="J13">
        <v>2</v>
      </c>
      <c r="L13">
        <v>3.9</v>
      </c>
      <c r="M13" t="s">
        <v>20</v>
      </c>
      <c r="P13" t="s">
        <v>58</v>
      </c>
      <c r="S13" t="s">
        <v>20</v>
      </c>
      <c r="W13" s="40" t="s">
        <v>45</v>
      </c>
      <c r="X13" s="42"/>
      <c r="Y13" s="42"/>
    </row>
    <row r="14" spans="1:26" ht="15" thickBot="1" x14ac:dyDescent="0.35">
      <c r="A14" s="9">
        <v>45323</v>
      </c>
      <c r="B14" t="s">
        <v>57</v>
      </c>
      <c r="C14" t="s">
        <v>15</v>
      </c>
      <c r="D14" t="s">
        <v>109</v>
      </c>
      <c r="E14" t="s">
        <v>21</v>
      </c>
      <c r="G14" t="s">
        <v>58</v>
      </c>
      <c r="H14" t="s">
        <v>18</v>
      </c>
      <c r="I14" t="s">
        <v>106</v>
      </c>
      <c r="J14">
        <v>0.4</v>
      </c>
      <c r="L14">
        <v>3.9</v>
      </c>
      <c r="M14" t="s">
        <v>20</v>
      </c>
      <c r="P14" t="s">
        <v>58</v>
      </c>
      <c r="S14" t="s">
        <v>20</v>
      </c>
      <c r="V14" s="10" t="str">
        <f>B4</f>
        <v>Manuele Law LLC</v>
      </c>
      <c r="W14" s="4" t="str">
        <f>W3</f>
        <v>Attorney</v>
      </c>
      <c r="X14" s="4" t="str">
        <f t="shared" ref="X14:Y14" si="2">X3</f>
        <v>Investigator</v>
      </c>
      <c r="Y14" s="4" t="str">
        <f t="shared" si="2"/>
        <v>Staff</v>
      </c>
      <c r="Z14" s="23"/>
    </row>
    <row r="15" spans="1:26" x14ac:dyDescent="0.3">
      <c r="A15" s="9">
        <v>45323</v>
      </c>
      <c r="B15" t="s">
        <v>57</v>
      </c>
      <c r="C15" t="s">
        <v>15</v>
      </c>
      <c r="D15" t="s">
        <v>110</v>
      </c>
      <c r="E15" t="s">
        <v>21</v>
      </c>
      <c r="G15" t="s">
        <v>58</v>
      </c>
      <c r="H15" t="s">
        <v>18</v>
      </c>
      <c r="I15" t="s">
        <v>106</v>
      </c>
      <c r="J15">
        <v>0.4</v>
      </c>
      <c r="L15">
        <v>0.4</v>
      </c>
      <c r="M15" t="s">
        <v>20</v>
      </c>
      <c r="P15" t="s">
        <v>58</v>
      </c>
      <c r="S15" t="s">
        <v>20</v>
      </c>
      <c r="V15" s="24" t="s">
        <v>40</v>
      </c>
      <c r="W15" s="19">
        <f>SUMIFS($J$4:$J$11,$E$4:$E$11,$V15,$H$4:$H$11,W$3)</f>
        <v>0</v>
      </c>
      <c r="X15" s="20">
        <f>SUMIFS($J$4:$J$11,$E$4:$E$11,$V15,$H$4:$H$11,X$3)</f>
        <v>0</v>
      </c>
      <c r="Y15" s="21">
        <f>SUMIFS($J$4:$J$11,$E$4:$E$11,$V15,$H$4:$H$11,Y$3)</f>
        <v>0</v>
      </c>
      <c r="Z15">
        <f t="shared" ref="Z15:Z16" si="3">SUM(W15:Y15)</f>
        <v>0</v>
      </c>
    </row>
    <row r="16" spans="1:26" ht="15" thickBot="1" x14ac:dyDescent="0.35">
      <c r="A16" s="9">
        <v>45330</v>
      </c>
      <c r="B16" t="s">
        <v>57</v>
      </c>
      <c r="C16" t="s">
        <v>15</v>
      </c>
      <c r="D16" t="s">
        <v>111</v>
      </c>
      <c r="E16" t="s">
        <v>21</v>
      </c>
      <c r="G16" t="s">
        <v>58</v>
      </c>
      <c r="H16" t="s">
        <v>112</v>
      </c>
      <c r="I16" t="s">
        <v>106</v>
      </c>
      <c r="J16">
        <v>1</v>
      </c>
      <c r="L16">
        <v>1</v>
      </c>
      <c r="M16" t="s">
        <v>20</v>
      </c>
      <c r="P16" t="s">
        <v>58</v>
      </c>
      <c r="R16" t="s">
        <v>113</v>
      </c>
      <c r="S16" t="s">
        <v>20</v>
      </c>
      <c r="V16" s="25" t="s">
        <v>46</v>
      </c>
      <c r="W16" s="39">
        <v>20</v>
      </c>
      <c r="X16" s="13">
        <v>0</v>
      </c>
      <c r="Y16" s="14">
        <v>0</v>
      </c>
      <c r="Z16">
        <f t="shared" si="3"/>
        <v>20</v>
      </c>
    </row>
    <row r="17" spans="1:26" x14ac:dyDescent="0.3">
      <c r="A17" s="9">
        <v>45344</v>
      </c>
      <c r="B17" t="s">
        <v>57</v>
      </c>
      <c r="C17" t="s">
        <v>15</v>
      </c>
      <c r="D17" t="s">
        <v>114</v>
      </c>
      <c r="E17" t="s">
        <v>34</v>
      </c>
      <c r="G17" t="s">
        <v>58</v>
      </c>
      <c r="H17" t="s">
        <v>18</v>
      </c>
      <c r="I17" t="s">
        <v>106</v>
      </c>
      <c r="J17">
        <v>1</v>
      </c>
      <c r="L17">
        <v>1</v>
      </c>
      <c r="M17" t="s">
        <v>20</v>
      </c>
      <c r="P17" t="s">
        <v>58</v>
      </c>
      <c r="S17" t="s">
        <v>23</v>
      </c>
      <c r="V17" s="16" t="s">
        <v>47</v>
      </c>
      <c r="W17" s="11">
        <f>SUM(W15:W16)</f>
        <v>20</v>
      </c>
      <c r="X17" s="11">
        <f t="shared" ref="X17:Y17" si="4">SUM(X15:X16)</f>
        <v>0</v>
      </c>
      <c r="Y17" s="11">
        <f t="shared" si="4"/>
        <v>0</v>
      </c>
      <c r="Z17">
        <f>SUM(W15:Y16)</f>
        <v>20</v>
      </c>
    </row>
    <row r="18" spans="1:26" x14ac:dyDescent="0.3">
      <c r="A18" s="9">
        <v>45321</v>
      </c>
      <c r="B18" t="s">
        <v>57</v>
      </c>
      <c r="C18" t="s">
        <v>15</v>
      </c>
      <c r="D18" t="s">
        <v>60</v>
      </c>
      <c r="E18" t="s">
        <v>35</v>
      </c>
      <c r="G18" t="s">
        <v>58</v>
      </c>
      <c r="H18" t="s">
        <v>18</v>
      </c>
      <c r="I18" t="s">
        <v>19</v>
      </c>
      <c r="J18">
        <v>1</v>
      </c>
      <c r="L18">
        <v>15.8</v>
      </c>
      <c r="M18" t="s">
        <v>20</v>
      </c>
      <c r="P18" t="s">
        <v>58</v>
      </c>
      <c r="Q18" t="s">
        <v>115</v>
      </c>
      <c r="R18" t="s">
        <v>115</v>
      </c>
      <c r="S18" t="s">
        <v>23</v>
      </c>
      <c r="V18" s="3" t="s">
        <v>118</v>
      </c>
    </row>
    <row r="19" spans="1:26" x14ac:dyDescent="0.3">
      <c r="A19" s="9">
        <v>45320</v>
      </c>
      <c r="B19" t="s">
        <v>57</v>
      </c>
      <c r="C19" t="s">
        <v>15</v>
      </c>
      <c r="D19" t="s">
        <v>60</v>
      </c>
      <c r="E19" t="s">
        <v>35</v>
      </c>
      <c r="G19" t="s">
        <v>58</v>
      </c>
      <c r="H19" t="s">
        <v>18</v>
      </c>
      <c r="I19" t="s">
        <v>19</v>
      </c>
      <c r="J19">
        <v>0.5</v>
      </c>
      <c r="L19">
        <v>15.8</v>
      </c>
      <c r="M19" t="s">
        <v>20</v>
      </c>
      <c r="P19" t="s">
        <v>58</v>
      </c>
      <c r="Q19" t="s">
        <v>115</v>
      </c>
      <c r="R19" t="s">
        <v>115</v>
      </c>
      <c r="S19" t="s">
        <v>23</v>
      </c>
      <c r="V19" s="3"/>
    </row>
  </sheetData>
  <mergeCells count="2">
    <mergeCell ref="A1:O1"/>
    <mergeCell ref="W2:Y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1f1c65-c536-4769-957d-821350c3e2f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35F541190F04EB6503BD8C46FA4A7" ma:contentTypeVersion="11" ma:contentTypeDescription="Create a new document." ma:contentTypeScope="" ma:versionID="499d6138b33e2313a0c1d434779c2efe">
  <xsd:schema xmlns:xsd="http://www.w3.org/2001/XMLSchema" xmlns:xs="http://www.w3.org/2001/XMLSchema" xmlns:p="http://schemas.microsoft.com/office/2006/metadata/properties" xmlns:ns3="0ed4f838-9898-4254-ade9-41d7bd290798" xmlns:ns4="741f1c65-c536-4769-957d-821350c3e2fa" targetNamespace="http://schemas.microsoft.com/office/2006/metadata/properties" ma:root="true" ma:fieldsID="298217646daf47926eaaf4afa43662ae" ns3:_="" ns4:_="">
    <xsd:import namespace="0ed4f838-9898-4254-ade9-41d7bd290798"/>
    <xsd:import namespace="741f1c65-c536-4769-957d-821350c3e2f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4f838-9898-4254-ade9-41d7bd29079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f1c65-c536-4769-957d-821350c3e2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72E46B-7269-4D17-AA62-709A3A539456}">
  <ds:schemaRefs>
    <ds:schemaRef ds:uri="http://purl.org/dc/elements/1.1/"/>
    <ds:schemaRef ds:uri="http://schemas.microsoft.com/office/2006/metadata/properties"/>
    <ds:schemaRef ds:uri="741f1c65-c536-4769-957d-821350c3e2fa"/>
    <ds:schemaRef ds:uri="0ed4f838-9898-4254-ade9-41d7bd29079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884515E-6304-4B64-A9BA-FD5BA9BE93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d4f838-9898-4254-ade9-41d7bd290798"/>
    <ds:schemaRef ds:uri="741f1c65-c536-4769-957d-821350c3e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7F1C5E-0528-4EA1-923B-2E40CCACBA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LINCOLN - Katschke</vt:lpstr>
      <vt:lpstr>LINCOLN - Manuele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2026-03-05T17:46:43Z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0x0101008A135F541190F04EB6503BD8C46FA4A7</vt:lpwstr>
  </property>
</Properties>
</file>