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AEEB5884-D94A-4DBA-86B1-CC28E78D630A}" xr6:coauthVersionLast="47" xr6:coauthVersionMax="47" xr10:uidLastSave="{00000000-0000-0000-0000-000000000000}"/>
  <bookViews>
    <workbookView xWindow="1740" yWindow="1920" windowWidth="21300" windowHeight="10932" xr2:uid="{00000000-000D-0000-FFFF-FFFF00000000}"/>
  </bookViews>
  <sheets>
    <sheet name="ESMERALDA - Earn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1" l="1"/>
  <c r="Y4" i="1"/>
  <c r="X5" i="1"/>
  <c r="Y5" i="1"/>
  <c r="X6" i="1"/>
  <c r="Y6" i="1"/>
  <c r="X7" i="1"/>
  <c r="Y7" i="1"/>
  <c r="X8" i="1"/>
  <c r="Y8" i="1"/>
  <c r="X9" i="1"/>
  <c r="Y9" i="1"/>
  <c r="X10" i="1"/>
  <c r="Y10" i="1"/>
  <c r="X11" i="1"/>
  <c r="Y11" i="1"/>
  <c r="W5" i="1"/>
  <c r="W6" i="1"/>
  <c r="W7" i="1"/>
  <c r="W8" i="1"/>
  <c r="W9" i="1"/>
  <c r="W10" i="1"/>
  <c r="W11" i="1"/>
  <c r="W4" i="1"/>
  <c r="X14" i="1"/>
  <c r="Y14" i="1"/>
  <c r="W14" i="1"/>
  <c r="Z16" i="1"/>
  <c r="V14" i="1"/>
  <c r="W15" i="1"/>
  <c r="W17" i="1" s="1"/>
  <c r="X15" i="1"/>
  <c r="X17" i="1" s="1"/>
  <c r="Y15" i="1"/>
  <c r="Y17" i="1" s="1"/>
  <c r="V3" i="1"/>
  <c r="X12" i="1" l="1"/>
  <c r="Z5" i="1"/>
  <c r="Z8" i="1"/>
  <c r="Y12" i="1"/>
  <c r="Z4" i="1"/>
  <c r="Z6" i="1"/>
  <c r="Z9" i="1"/>
  <c r="Z17" i="1"/>
  <c r="Z10" i="1"/>
  <c r="Z7" i="1"/>
  <c r="Z11" i="1"/>
  <c r="W12" i="1"/>
  <c r="Z15" i="1"/>
  <c r="Z12" i="1"/>
</calcChain>
</file>

<file path=xl/sharedStrings.xml><?xml version="1.0" encoding="utf-8"?>
<sst xmlns="http://schemas.openxmlformats.org/spreadsheetml/2006/main" count="167" uniqueCount="50">
  <si>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</si>
  <si>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</si>
  <si>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</si>
  <si>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</si>
  <si>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</si>
  <si>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</si>
  <si>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</si>
  <si>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</si>
  <si>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</si>
  <si>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</si>
  <si>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</si>
  <si>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</si>
  <si>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</si>
  <si>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</si>
  <si>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</si>
  <si>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</si>
  <si>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</si>
  <si>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Investigator</t>
  </si>
  <si>
    <t>Cat. A (non-capital) felonies and cat. B felonies (max. &gt; 10 years)</t>
  </si>
  <si>
    <t>Civil</t>
  </si>
  <si>
    <t>Misdemeanor (all other &amp; appeals)</t>
  </si>
  <si>
    <t>Misdemeanor (DUI &amp; DV)</t>
  </si>
  <si>
    <t>Probation/Parole Violation</t>
  </si>
  <si>
    <t>Specialty Court</t>
  </si>
  <si>
    <t>Outreach</t>
  </si>
  <si>
    <t>Indigent Defense Workload</t>
  </si>
  <si>
    <t>Non-Indigent Defense Workload</t>
  </si>
  <si>
    <t>Private Workload</t>
  </si>
  <si>
    <t>Total Time Spent</t>
  </si>
  <si>
    <t>Totals</t>
  </si>
  <si>
    <t>1 F/T Attorney, 1 F/T Legal Assistant</t>
  </si>
  <si>
    <t>Esmeralda Time: Fiscal Year 24, Quarter 3</t>
  </si>
  <si>
    <t>Jason Earnest Law, LLC</t>
  </si>
  <si>
    <t>Full Name (Last, First)</t>
  </si>
  <si>
    <t>Case Title</t>
  </si>
  <si>
    <t>Cause Number</t>
  </si>
  <si>
    <t>Case Status</t>
  </si>
  <si>
    <t>Esmeralda</t>
  </si>
  <si>
    <t>22-0014149</t>
  </si>
  <si>
    <t>Earnest, Jason</t>
  </si>
  <si>
    <t>County</t>
  </si>
  <si>
    <t>Open</t>
  </si>
  <si>
    <t>23-0101389</t>
  </si>
  <si>
    <t>24-0104723</t>
  </si>
  <si>
    <t>Death Penalty</t>
  </si>
  <si>
    <t>Staff</t>
  </si>
  <si>
    <t>23-0101211</t>
  </si>
  <si>
    <t>22-0005480</t>
  </si>
  <si>
    <t>23-0101386</t>
  </si>
  <si>
    <t>Esmeralda - Law Office of Jason Earnest is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</si>
</sst>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41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3" fillId="0" borderId="9" xfId="1" applyFont="1" applyFill="1" applyBorder="1"/>
    <xf numFmtId="0" fontId="3" fillId="3" borderId="9" xfId="1" applyFont="1" applyBorder="1"/>
    <xf numFmtId="0" fontId="3" fillId="3" borderId="12" xfId="1" applyFont="1" applyBorder="1"/>
    <xf numFmtId="0" fontId="3" fillId="3" borderId="11" xfId="1" applyFont="1" applyBorder="1" applyAlignment="1">
      <alignment horizontal="right"/>
    </xf>
    <xf numFmtId="0" fontId="4" fillId="0" borderId="0" xfId="0" applyFont="1"/>
    <xf numFmtId="0" fontId="3" fillId="3" borderId="15" xfId="1" applyFont="1" applyBorder="1"/>
    <xf numFmtId="0" fontId="3" fillId="3" borderId="16" xfId="1" applyFont="1" applyBorder="1"/>
    <xf numFmtId="0" fontId="3" fillId="3" borderId="17" xfId="1" applyFont="1" applyBorder="1"/>
    <xf numFmtId="0" fontId="3" fillId="3" borderId="13" xfId="1" applyFont="1" applyBorder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8" xfId="0" applyFont="1" applyBorder="1"/>
    <xf numFmtId="0" fontId="4" fillId="2" borderId="0" xfId="0" applyFont="1" applyFill="1"/>
    <xf numFmtId="0" fontId="3" fillId="3" borderId="14" xfId="1" applyFont="1" applyBorder="1"/>
    <xf numFmtId="0" fontId="3" fillId="3" borderId="10" xfId="1" applyFont="1" applyBorder="1"/>
    <xf numFmtId="0" fontId="6" fillId="0" borderId="8" xfId="0" applyFont="1" applyBorder="1"/>
    <xf numFmtId="14" fontId="4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topLeftCell="U5" workbookViewId="0">
      <selection activeCell="W13" sqref="W13:Y13"/>
    </sheetView>
  </sheetViews>
  <sheetFormatPr defaultColWidth="8.88671875" defaultRowHeight="14.4" x14ac:dyDescent="0.3"/>
  <cols>
    <col min="1" max="1" width="10.5546875" style="6" customWidth="1"/>
    <col min="2" max="21" width="8.88671875" style="6"/>
    <col min="22" max="22" width="59.109375" style="6" bestFit="1" customWidth="1"/>
    <col min="23" max="25" width="12.44140625" style="6" customWidth="1"/>
    <col min="26" max="16384" width="8.88671875" style="6"/>
  </cols>
  <sheetData>
    <row r="1" spans="1:26" ht="25.2" customHeight="1" x14ac:dyDescent="0.5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0"/>
      <c r="Q1" s="30"/>
      <c r="R1" s="30"/>
      <c r="S1" s="30"/>
      <c r="T1" s="30"/>
    </row>
    <row r="2" spans="1:26" ht="15" thickBot="1" x14ac:dyDescent="0.35">
      <c r="W2" s="39" t="s">
        <v>25</v>
      </c>
      <c r="X2" s="40"/>
      <c r="Y2" s="40"/>
      <c r="Z2" s="11"/>
    </row>
    <row r="3" spans="1:26" ht="75" customHeight="1" thickBot="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31" t="s">
        <v>33</v>
      </c>
      <c r="Q3" s="31" t="s">
        <v>34</v>
      </c>
      <c r="R3" s="31" t="s">
        <v>35</v>
      </c>
      <c r="S3" s="31" t="s">
        <v>36</v>
      </c>
      <c r="T3" s="31"/>
      <c r="V3" s="13" t="str">
        <f>B4</f>
        <v>Jason Earnest Law, LLC</v>
      </c>
      <c r="W3" s="14" t="s">
        <v>16</v>
      </c>
      <c r="X3" s="14" t="s">
        <v>17</v>
      </c>
      <c r="Y3" s="14" t="s">
        <v>45</v>
      </c>
      <c r="Z3" s="1" t="s">
        <v>29</v>
      </c>
    </row>
    <row r="4" spans="1:26" x14ac:dyDescent="0.3">
      <c r="A4" s="23">
        <v>45300</v>
      </c>
      <c r="B4" s="6" t="s">
        <v>32</v>
      </c>
      <c r="C4" s="6" t="s">
        <v>37</v>
      </c>
      <c r="D4" s="6" t="s">
        <v>38</v>
      </c>
      <c r="E4" s="6" t="s">
        <v>15</v>
      </c>
      <c r="G4" s="6" t="s">
        <v>39</v>
      </c>
      <c r="H4" s="6" t="s">
        <v>16</v>
      </c>
      <c r="I4" s="6" t="s">
        <v>40</v>
      </c>
      <c r="J4" s="6">
        <v>0.5</v>
      </c>
      <c r="L4" s="6">
        <v>12.9</v>
      </c>
      <c r="M4" s="6" t="s">
        <v>41</v>
      </c>
      <c r="P4" s="6" t="s">
        <v>39</v>
      </c>
      <c r="S4" s="6" t="s">
        <v>41</v>
      </c>
      <c r="V4" s="15" t="s">
        <v>44</v>
      </c>
      <c r="W4" s="24">
        <f>SUMIFS($J$4:$J$16,$E$4:$E$16,$V4,$H$4:$H$16,W$3)</f>
        <v>2</v>
      </c>
      <c r="X4" s="25">
        <f t="shared" ref="X4:Y4" si="0">SUMIFS($J$4:$J$16,$E$4:$E$16,$V4,$H$4:$H$16,X$3)</f>
        <v>0</v>
      </c>
      <c r="Y4" s="25">
        <f t="shared" si="0"/>
        <v>1</v>
      </c>
      <c r="Z4" s="6">
        <f>SUM(W4:Y4)</f>
        <v>3</v>
      </c>
    </row>
    <row r="5" spans="1:26" x14ac:dyDescent="0.3">
      <c r="A5" s="23">
        <v>45300</v>
      </c>
      <c r="B5" s="6" t="s">
        <v>32</v>
      </c>
      <c r="C5" s="6" t="s">
        <v>37</v>
      </c>
      <c r="D5" s="6" t="s">
        <v>42</v>
      </c>
      <c r="E5" s="6" t="s">
        <v>15</v>
      </c>
      <c r="G5" s="6" t="s">
        <v>39</v>
      </c>
      <c r="H5" s="6" t="s">
        <v>16</v>
      </c>
      <c r="I5" s="6" t="s">
        <v>40</v>
      </c>
      <c r="J5" s="6">
        <v>1.2</v>
      </c>
      <c r="L5" s="6">
        <v>3.9</v>
      </c>
      <c r="M5" s="6" t="s">
        <v>41</v>
      </c>
      <c r="P5" s="6" t="s">
        <v>39</v>
      </c>
      <c r="S5" s="6" t="s">
        <v>41</v>
      </c>
      <c r="V5" s="16" t="s">
        <v>18</v>
      </c>
      <c r="W5" s="26">
        <f t="shared" ref="W5:Y11" si="1">SUMIFS($J$4:$J$16,$E$4:$E$16,$V5,$H$4:$H$16,W$3)</f>
        <v>0</v>
      </c>
      <c r="X5" s="27">
        <f t="shared" si="1"/>
        <v>0</v>
      </c>
      <c r="Y5" s="27">
        <f t="shared" si="1"/>
        <v>0</v>
      </c>
      <c r="Z5" s="6">
        <f t="shared" ref="Z5:Z11" si="2">SUM(W5:Y5)</f>
        <v>0</v>
      </c>
    </row>
    <row r="6" spans="1:26" x14ac:dyDescent="0.3">
      <c r="A6" s="23">
        <v>45328</v>
      </c>
      <c r="B6" s="6" t="s">
        <v>32</v>
      </c>
      <c r="C6" s="6" t="s">
        <v>37</v>
      </c>
      <c r="D6" s="6" t="s">
        <v>42</v>
      </c>
      <c r="E6" s="6" t="s">
        <v>15</v>
      </c>
      <c r="G6" s="6" t="s">
        <v>39</v>
      </c>
      <c r="H6" s="6" t="s">
        <v>16</v>
      </c>
      <c r="I6" s="6" t="s">
        <v>40</v>
      </c>
      <c r="J6" s="6">
        <v>1.2</v>
      </c>
      <c r="L6" s="6">
        <v>3.9</v>
      </c>
      <c r="M6" s="6" t="s">
        <v>41</v>
      </c>
      <c r="P6" s="6" t="s">
        <v>39</v>
      </c>
      <c r="S6" s="6" t="s">
        <v>41</v>
      </c>
      <c r="V6" s="16" t="s">
        <v>15</v>
      </c>
      <c r="W6" s="26">
        <f t="shared" si="1"/>
        <v>2.9</v>
      </c>
      <c r="X6" s="27">
        <f t="shared" si="1"/>
        <v>0</v>
      </c>
      <c r="Y6" s="27">
        <f t="shared" si="1"/>
        <v>0</v>
      </c>
      <c r="Z6" s="6">
        <f t="shared" si="2"/>
        <v>2.9</v>
      </c>
    </row>
    <row r="7" spans="1:26" x14ac:dyDescent="0.3">
      <c r="A7" s="23">
        <v>45316</v>
      </c>
      <c r="B7" s="6" t="s">
        <v>32</v>
      </c>
      <c r="C7" s="6" t="s">
        <v>37</v>
      </c>
      <c r="D7" s="6" t="s">
        <v>43</v>
      </c>
      <c r="E7" s="6" t="s">
        <v>44</v>
      </c>
      <c r="G7" s="6" t="s">
        <v>39</v>
      </c>
      <c r="H7" s="6" t="s">
        <v>45</v>
      </c>
      <c r="I7" s="6" t="s">
        <v>40</v>
      </c>
      <c r="J7" s="6">
        <v>0.5</v>
      </c>
      <c r="L7" s="6">
        <v>3</v>
      </c>
      <c r="M7" s="6" t="s">
        <v>41</v>
      </c>
      <c r="P7" s="6" t="s">
        <v>39</v>
      </c>
      <c r="S7" s="6" t="s">
        <v>41</v>
      </c>
      <c r="V7" s="16" t="s">
        <v>20</v>
      </c>
      <c r="W7" s="26">
        <f t="shared" si="1"/>
        <v>2.4</v>
      </c>
      <c r="X7" s="27">
        <f t="shared" si="1"/>
        <v>0</v>
      </c>
      <c r="Y7" s="27">
        <f t="shared" si="1"/>
        <v>0</v>
      </c>
      <c r="Z7" s="6">
        <f t="shared" si="2"/>
        <v>2.4</v>
      </c>
    </row>
    <row r="8" spans="1:26" x14ac:dyDescent="0.3">
      <c r="A8" s="23">
        <v>45310</v>
      </c>
      <c r="B8" s="6" t="s">
        <v>32</v>
      </c>
      <c r="C8" s="6" t="s">
        <v>37</v>
      </c>
      <c r="D8" s="6" t="s">
        <v>43</v>
      </c>
      <c r="E8" s="6" t="s">
        <v>44</v>
      </c>
      <c r="G8" s="6" t="s">
        <v>39</v>
      </c>
      <c r="H8" s="6" t="s">
        <v>16</v>
      </c>
      <c r="I8" s="6" t="s">
        <v>40</v>
      </c>
      <c r="J8" s="6">
        <v>0.5</v>
      </c>
      <c r="L8" s="6">
        <v>3</v>
      </c>
      <c r="M8" s="6" t="s">
        <v>41</v>
      </c>
      <c r="P8" s="6" t="s">
        <v>39</v>
      </c>
      <c r="S8" s="6" t="s">
        <v>41</v>
      </c>
      <c r="V8" s="16" t="s">
        <v>21</v>
      </c>
      <c r="W8" s="26">
        <f t="shared" si="1"/>
        <v>4.4000000000000004</v>
      </c>
      <c r="X8" s="27">
        <f t="shared" si="1"/>
        <v>0</v>
      </c>
      <c r="Y8" s="27">
        <f t="shared" si="1"/>
        <v>0</v>
      </c>
      <c r="Z8" s="6">
        <f t="shared" si="2"/>
        <v>4.4000000000000004</v>
      </c>
    </row>
    <row r="9" spans="1:26" x14ac:dyDescent="0.3">
      <c r="A9" s="23">
        <v>45315</v>
      </c>
      <c r="B9" s="6" t="s">
        <v>32</v>
      </c>
      <c r="C9" s="6" t="s">
        <v>37</v>
      </c>
      <c r="D9" s="6" t="s">
        <v>43</v>
      </c>
      <c r="E9" s="6" t="s">
        <v>44</v>
      </c>
      <c r="G9" s="6" t="s">
        <v>39</v>
      </c>
      <c r="H9" s="6" t="s">
        <v>16</v>
      </c>
      <c r="I9" s="6" t="s">
        <v>40</v>
      </c>
      <c r="J9" s="6">
        <v>1.5</v>
      </c>
      <c r="L9" s="6">
        <v>3</v>
      </c>
      <c r="M9" s="6" t="s">
        <v>41</v>
      </c>
      <c r="P9" s="6" t="s">
        <v>39</v>
      </c>
      <c r="S9" s="6" t="s">
        <v>41</v>
      </c>
      <c r="V9" s="16" t="s">
        <v>22</v>
      </c>
      <c r="W9" s="26">
        <f t="shared" si="1"/>
        <v>0</v>
      </c>
      <c r="X9" s="27">
        <f t="shared" si="1"/>
        <v>0</v>
      </c>
      <c r="Y9" s="27">
        <f t="shared" si="1"/>
        <v>0</v>
      </c>
      <c r="Z9" s="6">
        <f t="shared" si="2"/>
        <v>0</v>
      </c>
    </row>
    <row r="10" spans="1:26" x14ac:dyDescent="0.3">
      <c r="A10" s="23">
        <v>45362</v>
      </c>
      <c r="B10" s="6" t="s">
        <v>32</v>
      </c>
      <c r="C10" s="6" t="s">
        <v>37</v>
      </c>
      <c r="D10" s="6" t="s">
        <v>43</v>
      </c>
      <c r="E10" s="6" t="s">
        <v>44</v>
      </c>
      <c r="G10" s="6" t="s">
        <v>39</v>
      </c>
      <c r="H10" s="6" t="s">
        <v>45</v>
      </c>
      <c r="I10" s="6" t="s">
        <v>40</v>
      </c>
      <c r="J10" s="6">
        <v>0.5</v>
      </c>
      <c r="L10" s="6">
        <v>3</v>
      </c>
      <c r="M10" s="6" t="s">
        <v>41</v>
      </c>
      <c r="P10" s="6" t="s">
        <v>39</v>
      </c>
      <c r="S10" s="6" t="s">
        <v>41</v>
      </c>
      <c r="V10" s="16" t="s">
        <v>23</v>
      </c>
      <c r="W10" s="26">
        <f t="shared" si="1"/>
        <v>0</v>
      </c>
      <c r="X10" s="27">
        <f t="shared" si="1"/>
        <v>0</v>
      </c>
      <c r="Y10" s="27">
        <f t="shared" si="1"/>
        <v>0</v>
      </c>
      <c r="Z10" s="6">
        <f t="shared" si="2"/>
        <v>0</v>
      </c>
    </row>
    <row r="11" spans="1:26" ht="15" thickBot="1" x14ac:dyDescent="0.35">
      <c r="A11" s="23">
        <v>45343</v>
      </c>
      <c r="B11" s="6" t="s">
        <v>32</v>
      </c>
      <c r="C11" s="6" t="s">
        <v>37</v>
      </c>
      <c r="D11" s="6" t="s">
        <v>46</v>
      </c>
      <c r="E11" s="6" t="s">
        <v>20</v>
      </c>
      <c r="G11" s="6" t="s">
        <v>39</v>
      </c>
      <c r="H11" s="6" t="s">
        <v>16</v>
      </c>
      <c r="I11" s="6" t="s">
        <v>40</v>
      </c>
      <c r="J11" s="6">
        <v>1.2</v>
      </c>
      <c r="L11" s="6">
        <v>7.4</v>
      </c>
      <c r="M11" s="6" t="s">
        <v>41</v>
      </c>
      <c r="P11" s="6" t="s">
        <v>39</v>
      </c>
      <c r="S11" s="6" t="s">
        <v>41</v>
      </c>
      <c r="V11" s="17" t="s">
        <v>24</v>
      </c>
      <c r="W11" s="28">
        <f t="shared" si="1"/>
        <v>0</v>
      </c>
      <c r="X11" s="29">
        <f t="shared" si="1"/>
        <v>0</v>
      </c>
      <c r="Y11" s="29">
        <f t="shared" si="1"/>
        <v>0</v>
      </c>
      <c r="Z11" s="6">
        <f t="shared" si="2"/>
        <v>0</v>
      </c>
    </row>
    <row r="12" spans="1:26" x14ac:dyDescent="0.3">
      <c r="A12" s="23">
        <v>45301</v>
      </c>
      <c r="B12" s="6" t="s">
        <v>32</v>
      </c>
      <c r="C12" s="6" t="s">
        <v>37</v>
      </c>
      <c r="D12" s="6" t="s">
        <v>46</v>
      </c>
      <c r="E12" s="6" t="s">
        <v>20</v>
      </c>
      <c r="G12" s="6" t="s">
        <v>39</v>
      </c>
      <c r="H12" s="6" t="s">
        <v>16</v>
      </c>
      <c r="I12" s="6" t="s">
        <v>40</v>
      </c>
      <c r="J12" s="6">
        <v>1.2</v>
      </c>
      <c r="L12" s="6">
        <v>7.4</v>
      </c>
      <c r="M12" s="6" t="s">
        <v>41</v>
      </c>
      <c r="P12" s="6" t="s">
        <v>39</v>
      </c>
      <c r="S12" s="6" t="s">
        <v>41</v>
      </c>
      <c r="W12" s="18">
        <f>SUM(W4:W11)</f>
        <v>11.700000000000001</v>
      </c>
      <c r="X12" s="18">
        <f t="shared" ref="X12:Y12" si="3">SUM(X4:X11)</f>
        <v>0</v>
      </c>
      <c r="Y12" s="18">
        <f t="shared" si="3"/>
        <v>1</v>
      </c>
      <c r="Z12" s="19">
        <f>SUM(W4:Y11)</f>
        <v>12.700000000000001</v>
      </c>
    </row>
    <row r="13" spans="1:26" ht="15" customHeight="1" thickBot="1" x14ac:dyDescent="0.35">
      <c r="A13" s="23">
        <v>45301</v>
      </c>
      <c r="B13" s="6" t="s">
        <v>32</v>
      </c>
      <c r="C13" s="6" t="s">
        <v>37</v>
      </c>
      <c r="D13" s="6" t="s">
        <v>47</v>
      </c>
      <c r="E13" s="6" t="s">
        <v>21</v>
      </c>
      <c r="G13" s="6" t="s">
        <v>39</v>
      </c>
      <c r="H13" s="6" t="s">
        <v>16</v>
      </c>
      <c r="I13" s="6" t="s">
        <v>40</v>
      </c>
      <c r="J13" s="6">
        <v>1.2</v>
      </c>
      <c r="L13" s="6">
        <v>4.4000000000000004</v>
      </c>
      <c r="M13" s="6" t="s">
        <v>41</v>
      </c>
      <c r="P13" s="6" t="s">
        <v>39</v>
      </c>
      <c r="W13" s="36" t="s">
        <v>26</v>
      </c>
      <c r="X13" s="37"/>
      <c r="Y13" s="37"/>
    </row>
    <row r="14" spans="1:26" ht="15" thickBot="1" x14ac:dyDescent="0.35">
      <c r="A14" s="23">
        <v>45371</v>
      </c>
      <c r="B14" s="6" t="s">
        <v>32</v>
      </c>
      <c r="C14" s="6" t="s">
        <v>37</v>
      </c>
      <c r="D14" s="6" t="s">
        <v>47</v>
      </c>
      <c r="E14" s="6" t="s">
        <v>21</v>
      </c>
      <c r="G14" s="6" t="s">
        <v>39</v>
      </c>
      <c r="H14" s="6" t="s">
        <v>16</v>
      </c>
      <c r="I14" s="6" t="s">
        <v>40</v>
      </c>
      <c r="J14" s="6">
        <v>1.2</v>
      </c>
      <c r="L14" s="6">
        <v>4.4000000000000004</v>
      </c>
      <c r="M14" s="6" t="s">
        <v>41</v>
      </c>
      <c r="P14" s="6" t="s">
        <v>39</v>
      </c>
      <c r="V14" s="13" t="str">
        <f>B4</f>
        <v>Jason Earnest Law, LLC</v>
      </c>
      <c r="W14" s="33" t="str">
        <f>W3</f>
        <v>Attorney</v>
      </c>
      <c r="X14" s="34" t="str">
        <f t="shared" ref="X14:Y14" si="4">X3</f>
        <v>Investigator</v>
      </c>
      <c r="Y14" s="35" t="str">
        <f t="shared" si="4"/>
        <v>Staff</v>
      </c>
      <c r="Z14" s="11"/>
    </row>
    <row r="15" spans="1:26" x14ac:dyDescent="0.3">
      <c r="A15" s="23">
        <v>45371</v>
      </c>
      <c r="B15" s="6" t="s">
        <v>32</v>
      </c>
      <c r="C15" s="6" t="s">
        <v>37</v>
      </c>
      <c r="D15" s="6" t="s">
        <v>48</v>
      </c>
      <c r="E15" s="6" t="s">
        <v>21</v>
      </c>
      <c r="G15" s="6" t="s">
        <v>39</v>
      </c>
      <c r="H15" s="6" t="s">
        <v>16</v>
      </c>
      <c r="I15" s="6" t="s">
        <v>40</v>
      </c>
      <c r="J15" s="6">
        <v>1</v>
      </c>
      <c r="L15" s="6">
        <v>3.5</v>
      </c>
      <c r="M15" s="6" t="s">
        <v>41</v>
      </c>
      <c r="P15" s="6" t="s">
        <v>39</v>
      </c>
      <c r="S15" s="6" t="s">
        <v>41</v>
      </c>
      <c r="V15" s="20" t="s">
        <v>19</v>
      </c>
      <c r="W15" s="7">
        <f>SUMIFS($J$4:$J$7,$E$4:$E$7,$V15,$H$4:$H$7,W$3)</f>
        <v>0</v>
      </c>
      <c r="X15" s="8">
        <f>SUMIFS($J$4:$J$7,$E$4:$E$7,$V15,$H$4:$H$7,X$3)</f>
        <v>0</v>
      </c>
      <c r="Y15" s="9">
        <f>SUMIFS($J$4:$J$7,$E$4:$E$7,$V15,$H$4:$H$7,Y$3)</f>
        <v>0</v>
      </c>
      <c r="Z15" s="2">
        <f>SUM(W15:Y15)</f>
        <v>0</v>
      </c>
    </row>
    <row r="16" spans="1:26" ht="15" thickBot="1" x14ac:dyDescent="0.35">
      <c r="A16" s="23">
        <v>45301</v>
      </c>
      <c r="B16" s="6" t="s">
        <v>32</v>
      </c>
      <c r="C16" s="6" t="s">
        <v>37</v>
      </c>
      <c r="D16" s="6" t="s">
        <v>48</v>
      </c>
      <c r="E16" s="6" t="s">
        <v>21</v>
      </c>
      <c r="G16" s="6" t="s">
        <v>39</v>
      </c>
      <c r="H16" s="6" t="s">
        <v>16</v>
      </c>
      <c r="I16" s="6" t="s">
        <v>40</v>
      </c>
      <c r="J16" s="6">
        <v>1</v>
      </c>
      <c r="L16" s="6">
        <v>3.5</v>
      </c>
      <c r="M16" s="6" t="s">
        <v>41</v>
      </c>
      <c r="P16" s="6" t="s">
        <v>39</v>
      </c>
      <c r="S16" s="6" t="s">
        <v>41</v>
      </c>
      <c r="V16" s="21" t="s">
        <v>27</v>
      </c>
      <c r="W16" s="5">
        <v>60</v>
      </c>
      <c r="X16" s="4">
        <v>0</v>
      </c>
      <c r="Y16" s="10">
        <v>0</v>
      </c>
      <c r="Z16" s="2">
        <f>SUM(W16:Y16)</f>
        <v>60</v>
      </c>
    </row>
    <row r="17" spans="1:26" x14ac:dyDescent="0.3">
      <c r="A17" s="23"/>
      <c r="V17" s="22" t="s">
        <v>28</v>
      </c>
      <c r="W17" s="6">
        <f t="shared" ref="W17:Y17" si="5">SUM(W15:W16)</f>
        <v>60</v>
      </c>
      <c r="X17" s="6">
        <f t="shared" si="5"/>
        <v>0</v>
      </c>
      <c r="Y17" s="6">
        <f t="shared" si="5"/>
        <v>0</v>
      </c>
      <c r="Z17" s="3">
        <f>SUM(W15:Y16)</f>
        <v>60</v>
      </c>
    </row>
    <row r="18" spans="1:26" x14ac:dyDescent="0.3">
      <c r="A18" s="23"/>
      <c r="V18" s="6" t="s">
        <v>49</v>
      </c>
    </row>
    <row r="19" spans="1:26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6" x14ac:dyDescent="0.3">
      <c r="V20" s="6" t="s">
        <v>30</v>
      </c>
    </row>
  </sheetData>
  <mergeCells count="2">
    <mergeCell ref="A1:O1"/>
    <mergeCell ref="W2:Y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ESMERALDA - Earnest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2026-03-05T17:44:09Z</dcterms:modified>
  <cp:category/>
</cp:coreProperties>
</file>