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codeName="ThisWorkbook"/>
  <mc:AlternateContent xmlns:mc="http://schemas.openxmlformats.org/markup-compatibility/2006">
    <mc:Choice Requires="x15">
      <x15ac:absPath xmlns:x15ac="http://schemas.microsoft.com/office/spreadsheetml/2010/11/ac" url="S:\Legal Server\Davis Reports\Quarterly Davis Reports\FY24 Q2 -- Second Quarterly 01-01-24 to 3-31-24\"/>
    </mc:Choice>
  </mc:AlternateContent>
  <xr:revisionPtr revIDLastSave="0" documentId="13_ncr:1_{522531DA-55D8-44BA-9B37-D15667929C72}" xr6:coauthVersionLast="47" xr6:coauthVersionMax="47" xr10:uidLastSave="{00000000-0000-0000-0000-000000000000}"/>
  <bookViews>
    <workbookView xWindow="2430" yWindow="1410" windowWidth="24450" windowHeight="13995" xr2:uid="{00000000-000D-0000-FFFF-FFFF00000000}"/>
  </bookViews>
  <sheets>
    <sheet name="MINERAL - Walther PLLC" sheetId="2" r:id="rId1"/>
    <sheet name="MINERAL - Carl Hylin" sheetId="3" r:id="rId2"/>
    <sheet name="MINERAL - Nevada Appointed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6" i="4" l="1"/>
  <c r="T16" i="4"/>
  <c r="U16" i="4"/>
  <c r="R16" i="4"/>
  <c r="S4" i="4"/>
  <c r="T4" i="4"/>
  <c r="U4" i="4"/>
  <c r="S5" i="4"/>
  <c r="V5" i="4" s="1"/>
  <c r="T5" i="4"/>
  <c r="U5" i="4"/>
  <c r="S6" i="4"/>
  <c r="S13" i="4" s="1"/>
  <c r="T6" i="4"/>
  <c r="U6" i="4"/>
  <c r="S7" i="4"/>
  <c r="T7" i="4"/>
  <c r="U7" i="4"/>
  <c r="S8" i="4"/>
  <c r="T8" i="4"/>
  <c r="U8" i="4"/>
  <c r="S9" i="4"/>
  <c r="T9" i="4"/>
  <c r="U9" i="4"/>
  <c r="S10" i="4"/>
  <c r="T10" i="4"/>
  <c r="U10" i="4"/>
  <c r="S11" i="4"/>
  <c r="T11" i="4"/>
  <c r="U11" i="4"/>
  <c r="S12" i="4"/>
  <c r="T12" i="4"/>
  <c r="U12" i="4"/>
  <c r="R5" i="4"/>
  <c r="R6" i="4"/>
  <c r="R7" i="4"/>
  <c r="R8" i="4"/>
  <c r="V8" i="4" s="1"/>
  <c r="R9" i="4"/>
  <c r="R10" i="4"/>
  <c r="R11" i="4"/>
  <c r="R12" i="4"/>
  <c r="R4" i="4"/>
  <c r="U17" i="4"/>
  <c r="T17" i="4"/>
  <c r="S17" i="4"/>
  <c r="R17" i="4"/>
  <c r="V16" i="4"/>
  <c r="T18" i="4"/>
  <c r="S18" i="4"/>
  <c r="Q15" i="4"/>
  <c r="V7" i="4"/>
  <c r="V6" i="4"/>
  <c r="Q3" i="4"/>
  <c r="S16" i="2"/>
  <c r="T16" i="2"/>
  <c r="U16" i="2"/>
  <c r="R16" i="2"/>
  <c r="S4" i="2"/>
  <c r="T4" i="2"/>
  <c r="U4" i="2"/>
  <c r="S5" i="2"/>
  <c r="T5" i="2"/>
  <c r="U5" i="2"/>
  <c r="S6" i="2"/>
  <c r="T6" i="2"/>
  <c r="U6" i="2"/>
  <c r="S7" i="2"/>
  <c r="T7" i="2"/>
  <c r="U7" i="2"/>
  <c r="S8" i="2"/>
  <c r="V8" i="2" s="1"/>
  <c r="T8" i="2"/>
  <c r="U8" i="2"/>
  <c r="S9" i="2"/>
  <c r="T9" i="2"/>
  <c r="U9" i="2"/>
  <c r="S10" i="2"/>
  <c r="T10" i="2"/>
  <c r="U10" i="2"/>
  <c r="S11" i="2"/>
  <c r="T11" i="2"/>
  <c r="U11" i="2"/>
  <c r="S12" i="2"/>
  <c r="T12" i="2"/>
  <c r="U12" i="2"/>
  <c r="R5" i="2"/>
  <c r="R6" i="2"/>
  <c r="R7" i="2"/>
  <c r="R8" i="2"/>
  <c r="R9" i="2"/>
  <c r="R10" i="2"/>
  <c r="R11" i="2"/>
  <c r="R12" i="2"/>
  <c r="R4" i="2"/>
  <c r="S16" i="3"/>
  <c r="T16" i="3"/>
  <c r="U16" i="3"/>
  <c r="R16" i="3"/>
  <c r="R5" i="3"/>
  <c r="S5" i="3"/>
  <c r="T5" i="3"/>
  <c r="U5" i="3"/>
  <c r="R6" i="3"/>
  <c r="S6" i="3"/>
  <c r="T6" i="3"/>
  <c r="U6" i="3"/>
  <c r="R7" i="3"/>
  <c r="S7" i="3"/>
  <c r="T7" i="3"/>
  <c r="U7" i="3"/>
  <c r="R8" i="3"/>
  <c r="S8" i="3"/>
  <c r="T8" i="3"/>
  <c r="U8" i="3"/>
  <c r="R9" i="3"/>
  <c r="S9" i="3"/>
  <c r="T9" i="3"/>
  <c r="U9" i="3"/>
  <c r="R10" i="3"/>
  <c r="S10" i="3"/>
  <c r="T10" i="3"/>
  <c r="U10" i="3"/>
  <c r="R11" i="3"/>
  <c r="S11" i="3"/>
  <c r="T11" i="3"/>
  <c r="U11" i="3"/>
  <c r="R12" i="3"/>
  <c r="S12" i="3"/>
  <c r="T12" i="3"/>
  <c r="U12" i="3"/>
  <c r="S4" i="3"/>
  <c r="T4" i="3"/>
  <c r="U4" i="3"/>
  <c r="R4" i="3"/>
  <c r="U17" i="3"/>
  <c r="T17" i="3"/>
  <c r="S17" i="3"/>
  <c r="R17" i="3"/>
  <c r="V16" i="3"/>
  <c r="Q15" i="3"/>
  <c r="Q3" i="3"/>
  <c r="V5" i="2"/>
  <c r="U17" i="2"/>
  <c r="T17" i="2"/>
  <c r="S17" i="2"/>
  <c r="Q15" i="2"/>
  <c r="V16" i="2"/>
  <c r="Q3" i="2"/>
  <c r="R13" i="4" l="1"/>
  <c r="V10" i="4"/>
  <c r="V17" i="4"/>
  <c r="T13" i="4"/>
  <c r="V12" i="4"/>
  <c r="V9" i="4"/>
  <c r="V11" i="4"/>
  <c r="V18" i="4"/>
  <c r="U13" i="4"/>
  <c r="R18" i="4"/>
  <c r="V13" i="4"/>
  <c r="V4" i="4"/>
  <c r="V12" i="2"/>
  <c r="V11" i="2"/>
  <c r="T13" i="2"/>
  <c r="V9" i="2"/>
  <c r="V7" i="2"/>
  <c r="R13" i="2"/>
  <c r="V10" i="2"/>
  <c r="V6" i="2"/>
  <c r="S13" i="3"/>
  <c r="U13" i="3"/>
  <c r="R13" i="3"/>
  <c r="V9" i="3"/>
  <c r="V11" i="3"/>
  <c r="V17" i="3"/>
  <c r="V7" i="3"/>
  <c r="S18" i="3"/>
  <c r="V4" i="3"/>
  <c r="V5" i="3"/>
  <c r="T18" i="3"/>
  <c r="V6" i="3"/>
  <c r="V8" i="3"/>
  <c r="V12" i="3"/>
  <c r="V18" i="3"/>
  <c r="T13" i="3"/>
  <c r="V10" i="3"/>
  <c r="R18" i="3"/>
  <c r="V13" i="3"/>
  <c r="S13" i="2"/>
  <c r="U13" i="2"/>
  <c r="R18" i="2"/>
  <c r="S18" i="2"/>
  <c r="V4" i="2"/>
  <c r="T18" i="2"/>
  <c r="V17" i="2"/>
  <c r="V18" i="2" s="1"/>
  <c r="V13" i="2"/>
</calcChain>
</file>

<file path=xl/sharedStrings.xml><?xml version="1.0" encoding="utf-8"?>
<sst xmlns="http://schemas.openxmlformats.org/spreadsheetml/2006/main" count="1673" uniqueCount="153">
  <si>
    <t>Date of Service</t>
  </si>
  <si>
    <t>Office</t>
  </si>
  <si>
    <t>County of Dispute</t>
  </si>
  <si>
    <t>Matter/Case ID#</t>
  </si>
  <si>
    <t>Legal Problem Code</t>
  </si>
  <si>
    <t>Name</t>
  </si>
  <si>
    <t>Caseworker Name</t>
  </si>
  <si>
    <t>Activity Type</t>
  </si>
  <si>
    <t>Funding Code</t>
  </si>
  <si>
    <t>Time Spent</t>
  </si>
  <si>
    <t>Outreach Types</t>
  </si>
  <si>
    <t>Total Time For Case</t>
  </si>
  <si>
    <t>Case Disposition</t>
  </si>
  <si>
    <t>Date Closed</t>
  </si>
  <si>
    <t>Close Reason</t>
  </si>
  <si>
    <t>Mineral</t>
  </si>
  <si>
    <t xml:space="preserve">Cat. B Felonies (max. </t>
  </si>
  <si>
    <t>Attorney</t>
  </si>
  <si>
    <t>County</t>
  </si>
  <si>
    <t>Open</t>
  </si>
  <si>
    <t>Brock, Kale</t>
  </si>
  <si>
    <t>Closed</t>
  </si>
  <si>
    <t>Plead Guilty/No Contest</t>
  </si>
  <si>
    <t>23-0092175</t>
  </si>
  <si>
    <t>23-0093901</t>
  </si>
  <si>
    <t>23-0095281</t>
  </si>
  <si>
    <t>23-0095416</t>
  </si>
  <si>
    <t>23-0096381</t>
  </si>
  <si>
    <t>23-0096394</t>
  </si>
  <si>
    <t>23-0096849</t>
  </si>
  <si>
    <t>23-0097066</t>
  </si>
  <si>
    <t>23-0097205</t>
  </si>
  <si>
    <t>23-0097294</t>
  </si>
  <si>
    <t>23-0097390</t>
  </si>
  <si>
    <t>Staff</t>
  </si>
  <si>
    <t>23-0097634</t>
  </si>
  <si>
    <t>Civil</t>
  </si>
  <si>
    <t>Juvenile (delinquency, supervision, &amp; appeals)</t>
  </si>
  <si>
    <t>22-0090050</t>
  </si>
  <si>
    <t>Misdemeanor (all other &amp; appeals)</t>
  </si>
  <si>
    <t>23-0096007</t>
  </si>
  <si>
    <t>23-0096010</t>
  </si>
  <si>
    <t>23-0097802</t>
  </si>
  <si>
    <t>23-0099057</t>
  </si>
  <si>
    <t>Misdemeanor (DUI &amp; DV)</t>
  </si>
  <si>
    <t>23-0095447</t>
  </si>
  <si>
    <t>23-0097062</t>
  </si>
  <si>
    <t>Investigator</t>
  </si>
  <si>
    <t>Expert</t>
  </si>
  <si>
    <t>Appeals (Felony &amp; GM)</t>
  </si>
  <si>
    <t>Cat. A (non-capital) felonies and cat. B felonies (max. &gt; 10 years)</t>
  </si>
  <si>
    <t>Probation/Parole Violation</t>
  </si>
  <si>
    <t>Specialty Court</t>
  </si>
  <si>
    <t>Outreach</t>
  </si>
  <si>
    <t>Totals</t>
  </si>
  <si>
    <t/>
  </si>
  <si>
    <t>Non-Indigent Defense Workload</t>
  </si>
  <si>
    <t>Indigent Defense Workload</t>
  </si>
  <si>
    <t>Private Workload</t>
  </si>
  <si>
    <t>* Mineral - Walther Law Offices, PLLC are permitted to work private cases.</t>
  </si>
  <si>
    <t>Total Time Spent</t>
  </si>
  <si>
    <t>23-0097717</t>
  </si>
  <si>
    <t>23-0098831</t>
  </si>
  <si>
    <t>Mineral Time: Fiscal Year 24, Quarter 2</t>
  </si>
  <si>
    <t>11/09/2023</t>
  </si>
  <si>
    <t>Law Office of Carl Hylin</t>
  </si>
  <si>
    <t>23-0100502</t>
  </si>
  <si>
    <t>Hylin, Carl</t>
  </si>
  <si>
    <t>Travel (Attorney)</t>
  </si>
  <si>
    <t>2023-11-09</t>
  </si>
  <si>
    <t>Walther Mansfield Brock Mayo Attorneys at Law</t>
  </si>
  <si>
    <t>23-0099297</t>
  </si>
  <si>
    <t>22-0007773</t>
  </si>
  <si>
    <t>22-0013731</t>
  </si>
  <si>
    <t>Other</t>
  </si>
  <si>
    <t>22-0013733</t>
  </si>
  <si>
    <t>22-0089507</t>
  </si>
  <si>
    <t>22-0089665</t>
  </si>
  <si>
    <t>22-0089666</t>
  </si>
  <si>
    <t>McDade, Cristal</t>
  </si>
  <si>
    <t>23-0092361</t>
  </si>
  <si>
    <t>23-0093611</t>
  </si>
  <si>
    <t>23-0093795</t>
  </si>
  <si>
    <t>23-0095287</t>
  </si>
  <si>
    <t>23-0097064</t>
  </si>
  <si>
    <t>Castaneda, Judith</t>
  </si>
  <si>
    <t>23-0097385</t>
  </si>
  <si>
    <t>23-0097687</t>
  </si>
  <si>
    <t>23-0097743</t>
  </si>
  <si>
    <t>23-0097983</t>
  </si>
  <si>
    <t>23-0098114</t>
  </si>
  <si>
    <t>23-0098118</t>
  </si>
  <si>
    <t>23-0098300</t>
  </si>
  <si>
    <t>23-0098495</t>
  </si>
  <si>
    <t>23-0098882</t>
  </si>
  <si>
    <t>23-0099000</t>
  </si>
  <si>
    <t>23-0099007</t>
  </si>
  <si>
    <t>23-0099062</t>
  </si>
  <si>
    <t>23-0099575</t>
  </si>
  <si>
    <t>23-0099594</t>
  </si>
  <si>
    <t>23-0099762</t>
  </si>
  <si>
    <t>23-0099771</t>
  </si>
  <si>
    <t>23-0099849</t>
  </si>
  <si>
    <t>23-0100079</t>
  </si>
  <si>
    <t>Retained Private Counsel</t>
  </si>
  <si>
    <t>23-0100138</t>
  </si>
  <si>
    <t>23-0100406</t>
  </si>
  <si>
    <t>23-0100413</t>
  </si>
  <si>
    <t>23-0100499</t>
  </si>
  <si>
    <t>23-0100735</t>
  </si>
  <si>
    <t>23-0101001</t>
  </si>
  <si>
    <t>23-0101004</t>
  </si>
  <si>
    <t>23-0101006</t>
  </si>
  <si>
    <t>23-0101007</t>
  </si>
  <si>
    <t>23-0101129</t>
  </si>
  <si>
    <t>23-0101221</t>
  </si>
  <si>
    <t>22-0089644</t>
  </si>
  <si>
    <t>Milks, Kylie</t>
  </si>
  <si>
    <t>22-0089970</t>
  </si>
  <si>
    <t>23-0097745</t>
  </si>
  <si>
    <t>23-0097803</t>
  </si>
  <si>
    <t>23-0098115</t>
  </si>
  <si>
    <t>23-0098191</t>
  </si>
  <si>
    <t>23-0098297</t>
  </si>
  <si>
    <t>23-0098435</t>
  </si>
  <si>
    <t>23-0099289</t>
  </si>
  <si>
    <t>23-0099395</t>
  </si>
  <si>
    <t>23-0099396</t>
  </si>
  <si>
    <t>23-0099757</t>
  </si>
  <si>
    <t>22-0060823</t>
  </si>
  <si>
    <t>23-0098214</t>
  </si>
  <si>
    <t>23-0099382</t>
  </si>
  <si>
    <t>23-0099439</t>
  </si>
  <si>
    <t>23-0099759</t>
  </si>
  <si>
    <t>23-0100255</t>
  </si>
  <si>
    <t>23-0100410</t>
  </si>
  <si>
    <t>23-0100417</t>
  </si>
  <si>
    <t>23-0100497</t>
  </si>
  <si>
    <t>23-0100651</t>
  </si>
  <si>
    <t>23-0101003</t>
  </si>
  <si>
    <t>23-0101005</t>
  </si>
  <si>
    <t>23-0101191</t>
  </si>
  <si>
    <t>23-0101227</t>
  </si>
  <si>
    <t>24-0101712</t>
  </si>
  <si>
    <t>Nevada Appointed Conflict Attorneys</t>
  </si>
  <si>
    <t>23-0100846</t>
  </si>
  <si>
    <t>McPhee, Ryan</t>
  </si>
  <si>
    <t>23-0100847</t>
  </si>
  <si>
    <t>Bliss, Kathleen</t>
  </si>
  <si>
    <t>5 F/T Attorneys, 1 P/T Attorney, 2 Legal Assistants, 4 Paralegals, 1 P/T Investigator</t>
  </si>
  <si>
    <t>* Mineral - Carl Hylin is permitted to work private cases.</t>
  </si>
  <si>
    <t>1 F/T Attorney</t>
  </si>
  <si>
    <t>* Mineral - Nevada Appointed Counsel are permitted to work private cases.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</si>
</sst>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</font>
    <font>
      <sz val="20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EB9C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Border="0" applyAlignment="0" applyProtection="0"/>
    <xf numFmtId="0" fontId="3" fillId="0" borderId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0" fillId="0" borderId="9" xfId="0" applyBorder="1"/>
    <xf numFmtId="0" fontId="0" fillId="0" borderId="10" xfId="0" applyBorder="1"/>
    <xf numFmtId="14" fontId="0" fillId="0" borderId="0" xfId="0" applyNumberFormat="1"/>
    <xf numFmtId="0" fontId="0" fillId="2" borderId="0" xfId="0" applyFill="1"/>
    <xf numFmtId="0" fontId="2" fillId="0" borderId="0" xfId="0" applyFont="1" applyAlignment="1">
      <alignment horizontal="center" vertical="center" wrapText="1"/>
    </xf>
    <xf numFmtId="0" fontId="0" fillId="0" borderId="11" xfId="0" applyBorder="1"/>
    <xf numFmtId="0" fontId="0" fillId="0" borderId="0" xfId="0" quotePrefix="1"/>
    <xf numFmtId="0" fontId="2" fillId="0" borderId="12" xfId="0" applyFont="1" applyBorder="1" applyAlignment="1">
      <alignment horizontal="center" vertical="center"/>
    </xf>
    <xf numFmtId="0" fontId="0" fillId="0" borderId="13" xfId="0" applyBorder="1"/>
    <xf numFmtId="0" fontId="5" fillId="3" borderId="14" xfId="1" applyFont="1" applyBorder="1"/>
    <xf numFmtId="0" fontId="5" fillId="0" borderId="13" xfId="1" applyFont="1" applyFill="1" applyBorder="1"/>
    <xf numFmtId="0" fontId="5" fillId="3" borderId="0" xfId="1" applyFont="1" applyBorder="1"/>
    <xf numFmtId="0" fontId="5" fillId="3" borderId="10" xfId="1" applyFont="1" applyBorder="1"/>
    <xf numFmtId="0" fontId="5" fillId="3" borderId="15" xfId="1" applyFont="1" applyBorder="1"/>
    <xf numFmtId="0" fontId="5" fillId="3" borderId="16" xfId="1" applyFont="1" applyBorder="1"/>
    <xf numFmtId="0" fontId="5" fillId="3" borderId="17" xfId="1" applyFont="1" applyBorder="1"/>
    <xf numFmtId="0" fontId="5" fillId="3" borderId="6" xfId="1" applyFont="1" applyBorder="1"/>
    <xf numFmtId="0" fontId="3" fillId="0" borderId="0" xfId="0" applyFont="1"/>
    <xf numFmtId="0" fontId="6" fillId="0" borderId="11" xfId="2" applyFont="1" applyBorder="1"/>
    <xf numFmtId="0" fontId="0" fillId="0" borderId="0" xfId="0" applyAlignment="1">
      <alignment wrapText="1"/>
    </xf>
    <xf numFmtId="0" fontId="0" fillId="0" borderId="7" xfId="0" applyBorder="1"/>
    <xf numFmtId="0" fontId="0" fillId="0" borderId="8" xfId="0" applyBorder="1"/>
    <xf numFmtId="0" fontId="0" fillId="0" borderId="18" xfId="0" applyBorder="1"/>
    <xf numFmtId="0" fontId="0" fillId="0" borderId="19" xfId="0" applyBorder="1"/>
    <xf numFmtId="0" fontId="0" fillId="0" borderId="15" xfId="0" applyBorder="1"/>
    <xf numFmtId="0" fontId="0" fillId="0" borderId="16" xfId="0" applyBorder="1"/>
    <xf numFmtId="0" fontId="3" fillId="0" borderId="0" xfId="0" quotePrefix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/>
  </cellXfs>
  <cellStyles count="3">
    <cellStyle name="Neutral" xfId="1" builtinId="28"/>
    <cellStyle name="Normal" xfId="0" builtinId="0"/>
    <cellStyle name="Normal 2" xfId="2" xr:uid="{E472F185-E6C1-4AD3-8141-D5459E01D23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492CB8-1940-4E2B-B69F-78F5BA34B5ED}">
  <dimension ref="A1:V167"/>
  <sheetViews>
    <sheetView tabSelected="1" topLeftCell="Q1" workbookViewId="0">
      <selection activeCell="Q1" sqref="Q1"/>
    </sheetView>
  </sheetViews>
  <sheetFormatPr defaultRowHeight="15" x14ac:dyDescent="0.25"/>
  <cols>
    <col min="1" max="1" width="10.7109375" bestFit="1" customWidth="1"/>
    <col min="17" max="17" width="59.140625" bestFit="1" customWidth="1"/>
    <col min="18" max="20" width="12.42578125" customWidth="1"/>
  </cols>
  <sheetData>
    <row r="1" spans="1:22" ht="26.25" x14ac:dyDescent="0.4">
      <c r="A1" s="35" t="s">
        <v>63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2" ht="15.75" thickBot="1" x14ac:dyDescent="0.3">
      <c r="R2" s="36" t="s">
        <v>57</v>
      </c>
      <c r="S2" s="37"/>
      <c r="T2" s="37"/>
      <c r="U2" s="37"/>
    </row>
    <row r="3" spans="1:22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5" t="str">
        <f>B4</f>
        <v>Walther Mansfield Brock Mayo Attorneys at Law</v>
      </c>
      <c r="R3" s="2" t="s">
        <v>17</v>
      </c>
      <c r="S3" s="2" t="s">
        <v>47</v>
      </c>
      <c r="T3" s="2" t="s">
        <v>48</v>
      </c>
      <c r="U3" s="2" t="s">
        <v>34</v>
      </c>
      <c r="V3" s="12" t="s">
        <v>54</v>
      </c>
    </row>
    <row r="4" spans="1:22" x14ac:dyDescent="0.25">
      <c r="A4" s="10">
        <v>45239</v>
      </c>
      <c r="B4" t="s">
        <v>70</v>
      </c>
      <c r="C4" t="s">
        <v>15</v>
      </c>
      <c r="D4" t="s">
        <v>71</v>
      </c>
      <c r="E4" t="s">
        <v>50</v>
      </c>
      <c r="G4" t="s">
        <v>20</v>
      </c>
      <c r="H4" t="s">
        <v>17</v>
      </c>
      <c r="I4" t="s">
        <v>18</v>
      </c>
      <c r="J4">
        <v>2</v>
      </c>
      <c r="L4">
        <v>5</v>
      </c>
      <c r="M4" t="s">
        <v>19</v>
      </c>
      <c r="N4" s="10"/>
      <c r="Q4" s="3" t="s">
        <v>49</v>
      </c>
      <c r="R4" s="7">
        <f>SUMIFS($J$4:$J$167,$E$4:$E$167,$Q4,$H$4:$H$167,R$3)</f>
        <v>0</v>
      </c>
      <c r="S4" s="28">
        <f t="shared" ref="S4:U4" si="0">SUMIFS($J$4:$J$167,$E$4:$E$167,$Q4,$H$4:$H$167,S$3)</f>
        <v>0</v>
      </c>
      <c r="T4" s="28">
        <f t="shared" si="0"/>
        <v>0</v>
      </c>
      <c r="U4" s="29">
        <f t="shared" si="0"/>
        <v>0</v>
      </c>
      <c r="V4">
        <f>SUM(R4:U4)</f>
        <v>0</v>
      </c>
    </row>
    <row r="5" spans="1:22" x14ac:dyDescent="0.25">
      <c r="A5" s="10">
        <v>45238</v>
      </c>
      <c r="B5" t="s">
        <v>70</v>
      </c>
      <c r="C5" t="s">
        <v>15</v>
      </c>
      <c r="D5" t="s">
        <v>71</v>
      </c>
      <c r="E5" t="s">
        <v>50</v>
      </c>
      <c r="G5" t="s">
        <v>20</v>
      </c>
      <c r="H5" t="s">
        <v>17</v>
      </c>
      <c r="I5" t="s">
        <v>18</v>
      </c>
      <c r="J5">
        <v>1</v>
      </c>
      <c r="L5">
        <v>5</v>
      </c>
      <c r="M5" t="s">
        <v>19</v>
      </c>
      <c r="N5" s="10"/>
      <c r="Q5" s="5" t="s">
        <v>50</v>
      </c>
      <c r="R5" s="8">
        <f t="shared" ref="R5:U12" si="1">SUMIFS($J$4:$J$167,$E$4:$E$167,$Q5,$H$4:$H$167,R$3)</f>
        <v>5</v>
      </c>
      <c r="S5" s="30">
        <f t="shared" si="1"/>
        <v>0</v>
      </c>
      <c r="T5" s="30">
        <f t="shared" si="1"/>
        <v>0</v>
      </c>
      <c r="U5" s="31">
        <f t="shared" si="1"/>
        <v>0</v>
      </c>
      <c r="V5">
        <f t="shared" ref="V5:V12" si="2">SUM(R5:U5)</f>
        <v>5</v>
      </c>
    </row>
    <row r="6" spans="1:22" x14ac:dyDescent="0.25">
      <c r="A6" s="10">
        <v>45272</v>
      </c>
      <c r="B6" t="s">
        <v>70</v>
      </c>
      <c r="C6" t="s">
        <v>15</v>
      </c>
      <c r="D6" t="s">
        <v>71</v>
      </c>
      <c r="E6" t="s">
        <v>50</v>
      </c>
      <c r="G6" t="s">
        <v>20</v>
      </c>
      <c r="H6" t="s">
        <v>17</v>
      </c>
      <c r="I6" t="s">
        <v>18</v>
      </c>
      <c r="J6">
        <v>1</v>
      </c>
      <c r="L6">
        <v>5</v>
      </c>
      <c r="M6" t="s">
        <v>19</v>
      </c>
      <c r="N6" s="10"/>
      <c r="Q6" s="5" t="s">
        <v>16</v>
      </c>
      <c r="R6" s="8">
        <f t="shared" si="1"/>
        <v>123.30000000000004</v>
      </c>
      <c r="S6" s="30">
        <f t="shared" si="1"/>
        <v>0</v>
      </c>
      <c r="T6" s="30">
        <f t="shared" si="1"/>
        <v>0</v>
      </c>
      <c r="U6" s="31">
        <f t="shared" si="1"/>
        <v>40.900000000000006</v>
      </c>
      <c r="V6">
        <f t="shared" si="2"/>
        <v>164.20000000000005</v>
      </c>
    </row>
    <row r="7" spans="1:22" x14ac:dyDescent="0.25">
      <c r="A7" s="10">
        <v>45230</v>
      </c>
      <c r="B7" t="s">
        <v>70</v>
      </c>
      <c r="C7" t="s">
        <v>15</v>
      </c>
      <c r="D7" t="s">
        <v>71</v>
      </c>
      <c r="E7" t="s">
        <v>50</v>
      </c>
      <c r="G7" t="s">
        <v>20</v>
      </c>
      <c r="H7" t="s">
        <v>17</v>
      </c>
      <c r="I7" t="s">
        <v>18</v>
      </c>
      <c r="J7">
        <v>1</v>
      </c>
      <c r="L7">
        <v>5</v>
      </c>
      <c r="M7" t="s">
        <v>19</v>
      </c>
      <c r="N7" s="10"/>
      <c r="Q7" s="5" t="s">
        <v>39</v>
      </c>
      <c r="R7" s="8">
        <f t="shared" si="1"/>
        <v>22.7</v>
      </c>
      <c r="S7" s="30">
        <f t="shared" si="1"/>
        <v>0</v>
      </c>
      <c r="T7" s="30">
        <f t="shared" si="1"/>
        <v>0</v>
      </c>
      <c r="U7" s="31">
        <f t="shared" si="1"/>
        <v>16.899999999999999</v>
      </c>
      <c r="V7">
        <f t="shared" si="2"/>
        <v>39.599999999999994</v>
      </c>
    </row>
    <row r="8" spans="1:22" x14ac:dyDescent="0.25">
      <c r="A8" s="10">
        <v>45251</v>
      </c>
      <c r="B8" t="s">
        <v>70</v>
      </c>
      <c r="C8" t="s">
        <v>15</v>
      </c>
      <c r="D8" t="s">
        <v>72</v>
      </c>
      <c r="E8" t="s">
        <v>16</v>
      </c>
      <c r="G8" t="s">
        <v>20</v>
      </c>
      <c r="H8" t="s">
        <v>17</v>
      </c>
      <c r="I8" t="s">
        <v>18</v>
      </c>
      <c r="J8">
        <v>1</v>
      </c>
      <c r="L8">
        <v>14.7</v>
      </c>
      <c r="M8" t="s">
        <v>21</v>
      </c>
      <c r="N8" s="10">
        <v>44988</v>
      </c>
      <c r="O8" t="s">
        <v>22</v>
      </c>
      <c r="Q8" s="5" t="s">
        <v>44</v>
      </c>
      <c r="R8" s="8">
        <f t="shared" si="1"/>
        <v>25.7</v>
      </c>
      <c r="S8" s="30">
        <f t="shared" si="1"/>
        <v>0</v>
      </c>
      <c r="T8" s="30">
        <f t="shared" si="1"/>
        <v>0</v>
      </c>
      <c r="U8" s="31">
        <f t="shared" si="1"/>
        <v>0.1</v>
      </c>
      <c r="V8">
        <f t="shared" si="2"/>
        <v>25.8</v>
      </c>
    </row>
    <row r="9" spans="1:22" x14ac:dyDescent="0.25">
      <c r="A9" s="10">
        <v>45252</v>
      </c>
      <c r="B9" t="s">
        <v>70</v>
      </c>
      <c r="C9" t="s">
        <v>15</v>
      </c>
      <c r="D9" t="s">
        <v>73</v>
      </c>
      <c r="E9" t="s">
        <v>16</v>
      </c>
      <c r="G9" t="s">
        <v>20</v>
      </c>
      <c r="H9" t="s">
        <v>17</v>
      </c>
      <c r="I9" t="s">
        <v>18</v>
      </c>
      <c r="J9">
        <v>1</v>
      </c>
      <c r="L9">
        <v>13.1</v>
      </c>
      <c r="M9" t="s">
        <v>21</v>
      </c>
      <c r="N9" s="10">
        <v>45252</v>
      </c>
      <c r="O9" t="s">
        <v>74</v>
      </c>
      <c r="Q9" s="5" t="s">
        <v>37</v>
      </c>
      <c r="R9" s="8">
        <f t="shared" si="1"/>
        <v>0</v>
      </c>
      <c r="S9" s="30">
        <f t="shared" si="1"/>
        <v>0</v>
      </c>
      <c r="T9" s="30">
        <f t="shared" si="1"/>
        <v>0</v>
      </c>
      <c r="U9" s="31">
        <f t="shared" si="1"/>
        <v>0</v>
      </c>
      <c r="V9">
        <f t="shared" si="2"/>
        <v>0</v>
      </c>
    </row>
    <row r="10" spans="1:22" x14ac:dyDescent="0.25">
      <c r="A10" s="10">
        <v>45210</v>
      </c>
      <c r="B10" t="s">
        <v>70</v>
      </c>
      <c r="C10" t="s">
        <v>15</v>
      </c>
      <c r="D10" t="s">
        <v>75</v>
      </c>
      <c r="E10" t="s">
        <v>16</v>
      </c>
      <c r="G10" t="s">
        <v>20</v>
      </c>
      <c r="H10" t="s">
        <v>34</v>
      </c>
      <c r="I10" t="s">
        <v>18</v>
      </c>
      <c r="J10">
        <v>4</v>
      </c>
      <c r="L10">
        <v>16</v>
      </c>
      <c r="M10" t="s">
        <v>19</v>
      </c>
      <c r="Q10" s="5" t="s">
        <v>51</v>
      </c>
      <c r="R10" s="8">
        <f t="shared" si="1"/>
        <v>0</v>
      </c>
      <c r="S10" s="30">
        <f t="shared" si="1"/>
        <v>0</v>
      </c>
      <c r="T10" s="30">
        <f t="shared" si="1"/>
        <v>0</v>
      </c>
      <c r="U10" s="31">
        <f t="shared" si="1"/>
        <v>0</v>
      </c>
      <c r="V10">
        <f t="shared" si="2"/>
        <v>0</v>
      </c>
    </row>
    <row r="11" spans="1:22" x14ac:dyDescent="0.25">
      <c r="A11" s="10">
        <v>45289</v>
      </c>
      <c r="B11" t="s">
        <v>70</v>
      </c>
      <c r="C11" t="s">
        <v>15</v>
      </c>
      <c r="D11" t="s">
        <v>76</v>
      </c>
      <c r="E11" t="s">
        <v>16</v>
      </c>
      <c r="G11" t="s">
        <v>20</v>
      </c>
      <c r="H11" t="s">
        <v>34</v>
      </c>
      <c r="I11" t="s">
        <v>18</v>
      </c>
      <c r="J11">
        <v>2</v>
      </c>
      <c r="L11">
        <v>6.3</v>
      </c>
      <c r="M11" t="s">
        <v>21</v>
      </c>
      <c r="N11" s="10">
        <v>44988</v>
      </c>
      <c r="O11" t="s">
        <v>22</v>
      </c>
      <c r="Q11" s="5" t="s">
        <v>52</v>
      </c>
      <c r="R11" s="8">
        <f t="shared" si="1"/>
        <v>0</v>
      </c>
      <c r="S11" s="30">
        <f t="shared" si="1"/>
        <v>0</v>
      </c>
      <c r="T11" s="30">
        <f t="shared" si="1"/>
        <v>0</v>
      </c>
      <c r="U11" s="31">
        <f t="shared" si="1"/>
        <v>0</v>
      </c>
      <c r="V11">
        <f t="shared" si="2"/>
        <v>0</v>
      </c>
    </row>
    <row r="12" spans="1:22" ht="15.75" thickBot="1" x14ac:dyDescent="0.3">
      <c r="A12" s="10">
        <v>45211</v>
      </c>
      <c r="B12" t="s">
        <v>70</v>
      </c>
      <c r="C12" t="s">
        <v>15</v>
      </c>
      <c r="D12" t="s">
        <v>77</v>
      </c>
      <c r="E12" t="s">
        <v>16</v>
      </c>
      <c r="G12" t="s">
        <v>20</v>
      </c>
      <c r="H12" t="s">
        <v>17</v>
      </c>
      <c r="I12" t="s">
        <v>18</v>
      </c>
      <c r="J12">
        <v>1.7</v>
      </c>
      <c r="L12">
        <v>7.9</v>
      </c>
      <c r="M12" t="s">
        <v>19</v>
      </c>
      <c r="Q12" s="6" t="s">
        <v>53</v>
      </c>
      <c r="R12" s="9">
        <f t="shared" si="1"/>
        <v>0</v>
      </c>
      <c r="S12" s="32">
        <f t="shared" si="1"/>
        <v>0</v>
      </c>
      <c r="T12" s="32">
        <f t="shared" si="1"/>
        <v>0</v>
      </c>
      <c r="U12" s="33">
        <f t="shared" si="1"/>
        <v>0</v>
      </c>
      <c r="V12">
        <f t="shared" si="2"/>
        <v>0</v>
      </c>
    </row>
    <row r="13" spans="1:22" x14ac:dyDescent="0.25">
      <c r="A13" s="10">
        <v>45247</v>
      </c>
      <c r="B13" t="s">
        <v>70</v>
      </c>
      <c r="C13" t="s">
        <v>15</v>
      </c>
      <c r="D13" t="s">
        <v>78</v>
      </c>
      <c r="E13" t="s">
        <v>16</v>
      </c>
      <c r="G13" t="s">
        <v>79</v>
      </c>
      <c r="H13" t="s">
        <v>34</v>
      </c>
      <c r="I13" t="s">
        <v>18</v>
      </c>
      <c r="J13">
        <v>0.1</v>
      </c>
      <c r="L13">
        <v>10.1</v>
      </c>
      <c r="M13" t="s">
        <v>21</v>
      </c>
      <c r="N13" s="10">
        <v>45062</v>
      </c>
      <c r="O13" t="s">
        <v>22</v>
      </c>
      <c r="Q13" s="26" t="s">
        <v>60</v>
      </c>
      <c r="R13" s="13">
        <f>SUM(R4:R12)</f>
        <v>176.70000000000002</v>
      </c>
      <c r="S13" s="13">
        <f t="shared" ref="S13:U13" si="3">SUM(S4:S12)</f>
        <v>0</v>
      </c>
      <c r="T13" s="13">
        <f t="shared" si="3"/>
        <v>0</v>
      </c>
      <c r="U13" s="13">
        <f t="shared" si="3"/>
        <v>57.900000000000006</v>
      </c>
      <c r="V13" s="11">
        <f>SUM(R4:U12)</f>
        <v>234.60000000000002</v>
      </c>
    </row>
    <row r="14" spans="1:22" ht="15.75" thickBot="1" x14ac:dyDescent="0.3">
      <c r="A14" s="10">
        <v>45239</v>
      </c>
      <c r="B14" t="s">
        <v>70</v>
      </c>
      <c r="C14" t="s">
        <v>15</v>
      </c>
      <c r="D14" t="s">
        <v>78</v>
      </c>
      <c r="E14" t="s">
        <v>16</v>
      </c>
      <c r="G14" t="s">
        <v>20</v>
      </c>
      <c r="H14" t="s">
        <v>17</v>
      </c>
      <c r="I14" t="s">
        <v>18</v>
      </c>
      <c r="J14">
        <v>2</v>
      </c>
      <c r="L14">
        <v>10.1</v>
      </c>
      <c r="M14" t="s">
        <v>21</v>
      </c>
      <c r="N14" s="10">
        <v>45062</v>
      </c>
      <c r="O14" t="s">
        <v>22</v>
      </c>
      <c r="Q14" s="14" t="s">
        <v>55</v>
      </c>
      <c r="R14" s="36" t="s">
        <v>56</v>
      </c>
      <c r="S14" s="37"/>
      <c r="T14" s="37"/>
      <c r="U14" s="37"/>
    </row>
    <row r="15" spans="1:22" ht="15.75" thickBot="1" x14ac:dyDescent="0.3">
      <c r="A15" s="10">
        <v>45210</v>
      </c>
      <c r="B15" t="s">
        <v>70</v>
      </c>
      <c r="C15" t="s">
        <v>15</v>
      </c>
      <c r="D15" t="s">
        <v>23</v>
      </c>
      <c r="E15" t="s">
        <v>16</v>
      </c>
      <c r="G15" t="s">
        <v>20</v>
      </c>
      <c r="H15" t="s">
        <v>34</v>
      </c>
      <c r="I15" t="s">
        <v>18</v>
      </c>
      <c r="J15">
        <v>1.5</v>
      </c>
      <c r="L15">
        <v>7.1</v>
      </c>
      <c r="M15" t="s">
        <v>19</v>
      </c>
      <c r="N15" s="10"/>
      <c r="Q15" s="15" t="str">
        <f>B4</f>
        <v>Walther Mansfield Brock Mayo Attorneys at Law</v>
      </c>
      <c r="R15" s="2" t="s">
        <v>17</v>
      </c>
      <c r="S15" s="2" t="s">
        <v>47</v>
      </c>
      <c r="T15" s="2" t="s">
        <v>48</v>
      </c>
      <c r="U15" s="2" t="s">
        <v>34</v>
      </c>
      <c r="V15" s="12" t="s">
        <v>54</v>
      </c>
    </row>
    <row r="16" spans="1:22" x14ac:dyDescent="0.25">
      <c r="A16" s="10">
        <v>45252</v>
      </c>
      <c r="B16" t="s">
        <v>70</v>
      </c>
      <c r="C16" t="s">
        <v>15</v>
      </c>
      <c r="D16" t="s">
        <v>80</v>
      </c>
      <c r="E16" t="s">
        <v>16</v>
      </c>
      <c r="G16" t="s">
        <v>20</v>
      </c>
      <c r="H16" t="s">
        <v>17</v>
      </c>
      <c r="I16" t="s">
        <v>18</v>
      </c>
      <c r="J16">
        <v>1</v>
      </c>
      <c r="L16">
        <v>4.8</v>
      </c>
      <c r="M16" t="s">
        <v>21</v>
      </c>
      <c r="N16" s="10">
        <v>45062</v>
      </c>
      <c r="O16" t="s">
        <v>22</v>
      </c>
      <c r="Q16" s="23" t="s">
        <v>36</v>
      </c>
      <c r="R16" s="24">
        <f>SUMIFS($J$4:$J$167,$E$4:$E$167,$Q16,$H$4:$H$167,R$3)</f>
        <v>1.7</v>
      </c>
      <c r="S16" s="24">
        <f t="shared" ref="S16:U16" si="4">SUMIFS($J$4:$J$167,$E$4:$E$167,$Q16,$H$4:$H$167,S$3)</f>
        <v>0</v>
      </c>
      <c r="T16" s="24">
        <f t="shared" si="4"/>
        <v>0</v>
      </c>
      <c r="U16" s="24">
        <f t="shared" si="4"/>
        <v>0</v>
      </c>
      <c r="V16" s="16">
        <f>SUMIFS($J$4:$J$69,$E$4:$E$69,$Q16,$H$4:$H$69,U$3)</f>
        <v>0</v>
      </c>
    </row>
    <row r="17" spans="1:22" ht="15.75" thickBot="1" x14ac:dyDescent="0.3">
      <c r="A17" s="10">
        <v>45272</v>
      </c>
      <c r="B17" t="s">
        <v>70</v>
      </c>
      <c r="C17" t="s">
        <v>15</v>
      </c>
      <c r="D17" t="s">
        <v>81</v>
      </c>
      <c r="E17" t="s">
        <v>16</v>
      </c>
      <c r="G17" t="s">
        <v>20</v>
      </c>
      <c r="H17" t="s">
        <v>17</v>
      </c>
      <c r="I17" t="s">
        <v>18</v>
      </c>
      <c r="J17">
        <v>1</v>
      </c>
      <c r="L17">
        <v>1</v>
      </c>
      <c r="M17" t="s">
        <v>19</v>
      </c>
      <c r="Q17" s="17" t="s">
        <v>58</v>
      </c>
      <c r="R17" s="20">
        <v>10</v>
      </c>
      <c r="S17" s="21">
        <f t="shared" ref="S17:U17" si="5">SUMIFS($J$4:$J$5273,$E$4:$E$5273,$Q17,$H$4:$H$5273,S$3)</f>
        <v>0</v>
      </c>
      <c r="T17" s="21">
        <f t="shared" si="5"/>
        <v>0</v>
      </c>
      <c r="U17" s="22">
        <f t="shared" si="5"/>
        <v>0</v>
      </c>
      <c r="V17" s="18">
        <f>SUM(Q17:T17)</f>
        <v>10</v>
      </c>
    </row>
    <row r="18" spans="1:22" x14ac:dyDescent="0.25">
      <c r="A18" s="10">
        <v>45239</v>
      </c>
      <c r="B18" t="s">
        <v>70</v>
      </c>
      <c r="C18" t="s">
        <v>15</v>
      </c>
      <c r="D18" t="s">
        <v>82</v>
      </c>
      <c r="E18" t="s">
        <v>16</v>
      </c>
      <c r="G18" t="s">
        <v>20</v>
      </c>
      <c r="H18" t="s">
        <v>17</v>
      </c>
      <c r="I18" t="s">
        <v>18</v>
      </c>
      <c r="J18">
        <v>2</v>
      </c>
      <c r="L18">
        <v>12.1</v>
      </c>
      <c r="M18" t="s">
        <v>19</v>
      </c>
      <c r="Q18" s="26" t="s">
        <v>60</v>
      </c>
      <c r="R18" s="13">
        <f>SUM(R16:R17)</f>
        <v>11.7</v>
      </c>
      <c r="S18" s="13">
        <f t="shared" ref="S18:T18" si="6">SUM(S16:S17)</f>
        <v>0</v>
      </c>
      <c r="T18" s="13">
        <f t="shared" si="6"/>
        <v>0</v>
      </c>
      <c r="V18" s="19">
        <f>SUM(U16,V17)</f>
        <v>10</v>
      </c>
    </row>
    <row r="19" spans="1:22" x14ac:dyDescent="0.25">
      <c r="A19" s="10">
        <v>45239</v>
      </c>
      <c r="B19" t="s">
        <v>70</v>
      </c>
      <c r="C19" t="s">
        <v>15</v>
      </c>
      <c r="D19" t="s">
        <v>82</v>
      </c>
      <c r="E19" t="s">
        <v>16</v>
      </c>
      <c r="G19" t="s">
        <v>20</v>
      </c>
      <c r="H19" t="s">
        <v>17</v>
      </c>
      <c r="I19" t="s">
        <v>18</v>
      </c>
      <c r="J19">
        <v>2</v>
      </c>
      <c r="L19">
        <v>12.1</v>
      </c>
      <c r="M19" t="s">
        <v>19</v>
      </c>
      <c r="Q19" s="25" t="s">
        <v>59</v>
      </c>
    </row>
    <row r="20" spans="1:22" x14ac:dyDescent="0.25">
      <c r="A20" s="10">
        <v>45252</v>
      </c>
      <c r="B20" t="s">
        <v>70</v>
      </c>
      <c r="C20" t="s">
        <v>15</v>
      </c>
      <c r="D20" t="s">
        <v>82</v>
      </c>
      <c r="E20" t="s">
        <v>16</v>
      </c>
      <c r="G20" t="s">
        <v>20</v>
      </c>
      <c r="H20" t="s">
        <v>17</v>
      </c>
      <c r="I20" t="s">
        <v>18</v>
      </c>
      <c r="J20">
        <v>1</v>
      </c>
      <c r="L20">
        <v>12.1</v>
      </c>
      <c r="M20" t="s">
        <v>19</v>
      </c>
    </row>
    <row r="21" spans="1:22" x14ac:dyDescent="0.25">
      <c r="A21" s="10">
        <v>45239</v>
      </c>
      <c r="B21" t="s">
        <v>70</v>
      </c>
      <c r="C21" t="s">
        <v>15</v>
      </c>
      <c r="D21" t="s">
        <v>24</v>
      </c>
      <c r="E21" t="s">
        <v>16</v>
      </c>
      <c r="G21" t="s">
        <v>20</v>
      </c>
      <c r="H21" t="s">
        <v>17</v>
      </c>
      <c r="I21" t="s">
        <v>18</v>
      </c>
      <c r="J21">
        <v>2</v>
      </c>
      <c r="L21">
        <v>14.7</v>
      </c>
      <c r="M21" t="s">
        <v>21</v>
      </c>
      <c r="N21" s="10">
        <v>45251</v>
      </c>
      <c r="O21" t="s">
        <v>74</v>
      </c>
      <c r="Q21" s="25" t="s">
        <v>149</v>
      </c>
    </row>
    <row r="22" spans="1:22" x14ac:dyDescent="0.25">
      <c r="A22" s="10">
        <v>45230</v>
      </c>
      <c r="B22" t="s">
        <v>70</v>
      </c>
      <c r="C22" t="s">
        <v>15</v>
      </c>
      <c r="D22" t="s">
        <v>24</v>
      </c>
      <c r="E22" t="s">
        <v>16</v>
      </c>
      <c r="G22" t="s">
        <v>20</v>
      </c>
      <c r="H22" t="s">
        <v>17</v>
      </c>
      <c r="I22" t="s">
        <v>18</v>
      </c>
      <c r="J22">
        <v>1</v>
      </c>
      <c r="L22">
        <v>14.7</v>
      </c>
      <c r="M22" t="s">
        <v>21</v>
      </c>
      <c r="N22" s="10">
        <v>45251</v>
      </c>
      <c r="O22" t="s">
        <v>74</v>
      </c>
    </row>
    <row r="23" spans="1:22" x14ac:dyDescent="0.25">
      <c r="A23" s="10">
        <v>45239</v>
      </c>
      <c r="B23" t="s">
        <v>70</v>
      </c>
      <c r="C23" t="s">
        <v>15</v>
      </c>
      <c r="D23" t="s">
        <v>24</v>
      </c>
      <c r="E23" t="s">
        <v>16</v>
      </c>
      <c r="G23" t="s">
        <v>20</v>
      </c>
      <c r="H23" t="s">
        <v>17</v>
      </c>
      <c r="I23" t="s">
        <v>18</v>
      </c>
      <c r="J23">
        <v>2</v>
      </c>
      <c r="L23">
        <v>14.7</v>
      </c>
      <c r="M23" t="s">
        <v>21</v>
      </c>
      <c r="N23" s="10">
        <v>45251</v>
      </c>
      <c r="O23" t="s">
        <v>74</v>
      </c>
    </row>
    <row r="24" spans="1:22" x14ac:dyDescent="0.25">
      <c r="A24" s="10">
        <v>45239</v>
      </c>
      <c r="B24" t="s">
        <v>70</v>
      </c>
      <c r="C24" t="s">
        <v>15</v>
      </c>
      <c r="D24" t="s">
        <v>25</v>
      </c>
      <c r="E24" t="s">
        <v>16</v>
      </c>
      <c r="G24" t="s">
        <v>20</v>
      </c>
      <c r="H24" t="s">
        <v>17</v>
      </c>
      <c r="I24" t="s">
        <v>18</v>
      </c>
      <c r="J24">
        <v>2</v>
      </c>
      <c r="L24">
        <v>11.7</v>
      </c>
      <c r="M24" t="s">
        <v>19</v>
      </c>
    </row>
    <row r="25" spans="1:22" x14ac:dyDescent="0.25">
      <c r="A25" s="10">
        <v>45252</v>
      </c>
      <c r="B25" t="s">
        <v>70</v>
      </c>
      <c r="C25" t="s">
        <v>15</v>
      </c>
      <c r="D25" t="s">
        <v>25</v>
      </c>
      <c r="E25" t="s">
        <v>16</v>
      </c>
      <c r="G25" t="s">
        <v>20</v>
      </c>
      <c r="H25" t="s">
        <v>17</v>
      </c>
      <c r="I25" t="s">
        <v>18</v>
      </c>
      <c r="J25">
        <v>1</v>
      </c>
      <c r="L25">
        <v>11.7</v>
      </c>
      <c r="M25" t="s">
        <v>19</v>
      </c>
    </row>
    <row r="26" spans="1:22" x14ac:dyDescent="0.25">
      <c r="A26" s="10">
        <v>45239</v>
      </c>
      <c r="B26" t="s">
        <v>70</v>
      </c>
      <c r="C26" t="s">
        <v>15</v>
      </c>
      <c r="D26" t="s">
        <v>25</v>
      </c>
      <c r="E26" t="s">
        <v>16</v>
      </c>
      <c r="G26" t="s">
        <v>20</v>
      </c>
      <c r="H26" t="s">
        <v>17</v>
      </c>
      <c r="I26" t="s">
        <v>18</v>
      </c>
      <c r="J26">
        <v>2</v>
      </c>
      <c r="L26">
        <v>11.7</v>
      </c>
      <c r="M26" t="s">
        <v>19</v>
      </c>
    </row>
    <row r="27" spans="1:22" x14ac:dyDescent="0.25">
      <c r="A27" s="10">
        <v>45210</v>
      </c>
      <c r="B27" t="s">
        <v>70</v>
      </c>
      <c r="C27" t="s">
        <v>15</v>
      </c>
      <c r="D27" t="s">
        <v>25</v>
      </c>
      <c r="E27" t="s">
        <v>16</v>
      </c>
      <c r="G27" t="s">
        <v>20</v>
      </c>
      <c r="H27" t="s">
        <v>34</v>
      </c>
      <c r="I27" t="s">
        <v>18</v>
      </c>
      <c r="J27">
        <v>1.5</v>
      </c>
      <c r="L27">
        <v>11.7</v>
      </c>
      <c r="M27" t="s">
        <v>19</v>
      </c>
    </row>
    <row r="28" spans="1:22" x14ac:dyDescent="0.25">
      <c r="A28" s="10">
        <v>45210</v>
      </c>
      <c r="B28" t="s">
        <v>70</v>
      </c>
      <c r="C28" t="s">
        <v>15</v>
      </c>
      <c r="D28" t="s">
        <v>83</v>
      </c>
      <c r="E28" t="s">
        <v>16</v>
      </c>
      <c r="G28" t="s">
        <v>20</v>
      </c>
      <c r="H28" t="s">
        <v>34</v>
      </c>
      <c r="I28" t="s">
        <v>18</v>
      </c>
      <c r="J28">
        <v>4</v>
      </c>
      <c r="L28">
        <v>11.8</v>
      </c>
      <c r="M28" t="s">
        <v>19</v>
      </c>
    </row>
    <row r="29" spans="1:22" x14ac:dyDescent="0.25">
      <c r="A29" s="10">
        <v>45239</v>
      </c>
      <c r="B29" t="s">
        <v>70</v>
      </c>
      <c r="C29" t="s">
        <v>15</v>
      </c>
      <c r="D29" t="s">
        <v>26</v>
      </c>
      <c r="E29" t="s">
        <v>16</v>
      </c>
      <c r="G29" t="s">
        <v>20</v>
      </c>
      <c r="H29" t="s">
        <v>17</v>
      </c>
      <c r="I29" t="s">
        <v>18</v>
      </c>
      <c r="J29">
        <v>2</v>
      </c>
      <c r="L29">
        <v>52.2</v>
      </c>
      <c r="M29" t="s">
        <v>19</v>
      </c>
    </row>
    <row r="30" spans="1:22" x14ac:dyDescent="0.25">
      <c r="A30" s="10">
        <v>45272</v>
      </c>
      <c r="B30" t="s">
        <v>70</v>
      </c>
      <c r="C30" t="s">
        <v>15</v>
      </c>
      <c r="D30" t="s">
        <v>26</v>
      </c>
      <c r="E30" t="s">
        <v>16</v>
      </c>
      <c r="G30" t="s">
        <v>20</v>
      </c>
      <c r="H30" t="s">
        <v>17</v>
      </c>
      <c r="I30" t="s">
        <v>18</v>
      </c>
      <c r="J30">
        <v>1.5</v>
      </c>
      <c r="L30">
        <v>52.2</v>
      </c>
      <c r="M30" t="s">
        <v>19</v>
      </c>
    </row>
    <row r="31" spans="1:22" x14ac:dyDescent="0.25">
      <c r="A31" s="10">
        <v>45252</v>
      </c>
      <c r="B31" t="s">
        <v>70</v>
      </c>
      <c r="C31" t="s">
        <v>15</v>
      </c>
      <c r="D31" t="s">
        <v>26</v>
      </c>
      <c r="E31" t="s">
        <v>16</v>
      </c>
      <c r="G31" t="s">
        <v>79</v>
      </c>
      <c r="H31" t="s">
        <v>34</v>
      </c>
      <c r="I31" t="s">
        <v>18</v>
      </c>
      <c r="J31">
        <v>1</v>
      </c>
      <c r="L31">
        <v>52.2</v>
      </c>
      <c r="M31" t="s">
        <v>19</v>
      </c>
    </row>
    <row r="32" spans="1:22" x14ac:dyDescent="0.25">
      <c r="A32" s="10">
        <v>45210</v>
      </c>
      <c r="B32" t="s">
        <v>70</v>
      </c>
      <c r="C32" t="s">
        <v>15</v>
      </c>
      <c r="D32" t="s">
        <v>26</v>
      </c>
      <c r="E32" t="s">
        <v>16</v>
      </c>
      <c r="G32" t="s">
        <v>20</v>
      </c>
      <c r="H32" t="s">
        <v>34</v>
      </c>
      <c r="I32" t="s">
        <v>18</v>
      </c>
      <c r="J32">
        <v>2</v>
      </c>
      <c r="L32">
        <v>52.2</v>
      </c>
      <c r="M32" t="s">
        <v>19</v>
      </c>
    </row>
    <row r="33" spans="1:15" x14ac:dyDescent="0.25">
      <c r="A33" s="10">
        <v>45287</v>
      </c>
      <c r="B33" t="s">
        <v>70</v>
      </c>
      <c r="C33" t="s">
        <v>15</v>
      </c>
      <c r="D33" t="s">
        <v>26</v>
      </c>
      <c r="E33" t="s">
        <v>16</v>
      </c>
      <c r="G33" t="s">
        <v>79</v>
      </c>
      <c r="H33" t="s">
        <v>34</v>
      </c>
      <c r="I33" t="s">
        <v>18</v>
      </c>
      <c r="J33">
        <v>0.1</v>
      </c>
      <c r="L33">
        <v>52.2</v>
      </c>
      <c r="M33" t="s">
        <v>19</v>
      </c>
    </row>
    <row r="34" spans="1:15" x14ac:dyDescent="0.25">
      <c r="A34" s="10">
        <v>45272</v>
      </c>
      <c r="B34" t="s">
        <v>70</v>
      </c>
      <c r="C34" t="s">
        <v>15</v>
      </c>
      <c r="D34" t="s">
        <v>26</v>
      </c>
      <c r="E34" t="s">
        <v>16</v>
      </c>
      <c r="G34" t="s">
        <v>20</v>
      </c>
      <c r="H34" t="s">
        <v>17</v>
      </c>
      <c r="I34" t="s">
        <v>18</v>
      </c>
      <c r="J34">
        <v>0.8</v>
      </c>
      <c r="L34">
        <v>52.2</v>
      </c>
      <c r="M34" t="s">
        <v>19</v>
      </c>
    </row>
    <row r="35" spans="1:15" x14ac:dyDescent="0.25">
      <c r="A35" s="10">
        <v>45223</v>
      </c>
      <c r="B35" t="s">
        <v>70</v>
      </c>
      <c r="C35" t="s">
        <v>15</v>
      </c>
      <c r="D35" t="s">
        <v>26</v>
      </c>
      <c r="E35" t="s">
        <v>16</v>
      </c>
      <c r="G35" t="s">
        <v>20</v>
      </c>
      <c r="H35" t="s">
        <v>17</v>
      </c>
      <c r="I35" t="s">
        <v>18</v>
      </c>
      <c r="J35">
        <v>4</v>
      </c>
      <c r="L35">
        <v>52.2</v>
      </c>
      <c r="M35" t="s">
        <v>19</v>
      </c>
    </row>
    <row r="36" spans="1:15" x14ac:dyDescent="0.25">
      <c r="A36" s="10">
        <v>45239</v>
      </c>
      <c r="B36" t="s">
        <v>70</v>
      </c>
      <c r="C36" t="s">
        <v>15</v>
      </c>
      <c r="D36" t="s">
        <v>27</v>
      </c>
      <c r="E36" t="s">
        <v>16</v>
      </c>
      <c r="G36" t="s">
        <v>20</v>
      </c>
      <c r="H36" t="s">
        <v>17</v>
      </c>
      <c r="I36" t="s">
        <v>18</v>
      </c>
      <c r="J36">
        <v>2</v>
      </c>
      <c r="L36">
        <v>16.3</v>
      </c>
      <c r="M36" t="s">
        <v>21</v>
      </c>
      <c r="N36" s="10">
        <v>45239</v>
      </c>
      <c r="O36" t="s">
        <v>74</v>
      </c>
    </row>
    <row r="37" spans="1:15" x14ac:dyDescent="0.25">
      <c r="A37" s="10">
        <v>45239</v>
      </c>
      <c r="B37" t="s">
        <v>70</v>
      </c>
      <c r="C37" t="s">
        <v>15</v>
      </c>
      <c r="D37" t="s">
        <v>27</v>
      </c>
      <c r="E37" t="s">
        <v>16</v>
      </c>
      <c r="G37" t="s">
        <v>20</v>
      </c>
      <c r="H37" t="s">
        <v>17</v>
      </c>
      <c r="I37" t="s">
        <v>18</v>
      </c>
      <c r="J37">
        <v>2</v>
      </c>
      <c r="L37">
        <v>16.3</v>
      </c>
      <c r="M37" t="s">
        <v>21</v>
      </c>
      <c r="N37" s="10">
        <v>45239</v>
      </c>
      <c r="O37" t="s">
        <v>74</v>
      </c>
    </row>
    <row r="38" spans="1:15" x14ac:dyDescent="0.25">
      <c r="A38" s="10">
        <v>45211</v>
      </c>
      <c r="B38" t="s">
        <v>70</v>
      </c>
      <c r="C38" t="s">
        <v>15</v>
      </c>
      <c r="D38" t="s">
        <v>27</v>
      </c>
      <c r="E38" t="s">
        <v>16</v>
      </c>
      <c r="G38" t="s">
        <v>20</v>
      </c>
      <c r="H38" t="s">
        <v>17</v>
      </c>
      <c r="I38" t="s">
        <v>18</v>
      </c>
      <c r="J38">
        <v>1.7</v>
      </c>
      <c r="L38">
        <v>16.3</v>
      </c>
      <c r="M38" t="s">
        <v>21</v>
      </c>
      <c r="N38" s="10">
        <v>45239</v>
      </c>
      <c r="O38" t="s">
        <v>74</v>
      </c>
    </row>
    <row r="39" spans="1:15" x14ac:dyDescent="0.25">
      <c r="A39" s="10">
        <v>45210</v>
      </c>
      <c r="B39" t="s">
        <v>70</v>
      </c>
      <c r="C39" t="s">
        <v>15</v>
      </c>
      <c r="D39" t="s">
        <v>27</v>
      </c>
      <c r="E39" t="s">
        <v>16</v>
      </c>
      <c r="G39" t="s">
        <v>20</v>
      </c>
      <c r="H39" t="s">
        <v>34</v>
      </c>
      <c r="I39" t="s">
        <v>18</v>
      </c>
      <c r="J39">
        <v>5</v>
      </c>
      <c r="L39">
        <v>16.3</v>
      </c>
      <c r="M39" t="s">
        <v>21</v>
      </c>
      <c r="N39" s="10">
        <v>45239</v>
      </c>
      <c r="O39" t="s">
        <v>74</v>
      </c>
    </row>
    <row r="40" spans="1:15" x14ac:dyDescent="0.25">
      <c r="A40" s="10">
        <v>45210</v>
      </c>
      <c r="B40" t="s">
        <v>70</v>
      </c>
      <c r="C40" t="s">
        <v>15</v>
      </c>
      <c r="D40" t="s">
        <v>28</v>
      </c>
      <c r="E40" t="s">
        <v>16</v>
      </c>
      <c r="G40" t="s">
        <v>20</v>
      </c>
      <c r="H40" t="s">
        <v>34</v>
      </c>
      <c r="I40" t="s">
        <v>18</v>
      </c>
      <c r="J40">
        <v>2</v>
      </c>
      <c r="L40">
        <v>6.2</v>
      </c>
      <c r="M40" t="s">
        <v>19</v>
      </c>
    </row>
    <row r="41" spans="1:15" x14ac:dyDescent="0.25">
      <c r="A41" s="10">
        <v>45211</v>
      </c>
      <c r="B41" t="s">
        <v>70</v>
      </c>
      <c r="C41" t="s">
        <v>15</v>
      </c>
      <c r="D41" t="s">
        <v>28</v>
      </c>
      <c r="E41" t="s">
        <v>16</v>
      </c>
      <c r="G41" t="s">
        <v>20</v>
      </c>
      <c r="H41" t="s">
        <v>17</v>
      </c>
      <c r="I41" t="s">
        <v>18</v>
      </c>
      <c r="J41">
        <v>1.7</v>
      </c>
      <c r="L41">
        <v>6.2</v>
      </c>
      <c r="M41" t="s">
        <v>19</v>
      </c>
    </row>
    <row r="42" spans="1:15" x14ac:dyDescent="0.25">
      <c r="A42" s="10">
        <v>45216</v>
      </c>
      <c r="B42" t="s">
        <v>70</v>
      </c>
      <c r="C42" t="s">
        <v>15</v>
      </c>
      <c r="D42" t="s">
        <v>29</v>
      </c>
      <c r="E42" t="s">
        <v>16</v>
      </c>
      <c r="G42" t="s">
        <v>20</v>
      </c>
      <c r="H42" t="s">
        <v>17</v>
      </c>
      <c r="I42" t="s">
        <v>18</v>
      </c>
      <c r="J42">
        <v>1.7</v>
      </c>
      <c r="L42">
        <v>7.5</v>
      </c>
      <c r="M42" t="s">
        <v>19</v>
      </c>
    </row>
    <row r="43" spans="1:15" x14ac:dyDescent="0.25">
      <c r="A43" s="10">
        <v>45210</v>
      </c>
      <c r="B43" t="s">
        <v>70</v>
      </c>
      <c r="C43" t="s">
        <v>15</v>
      </c>
      <c r="D43" t="s">
        <v>29</v>
      </c>
      <c r="E43" t="s">
        <v>16</v>
      </c>
      <c r="G43" t="s">
        <v>20</v>
      </c>
      <c r="H43" t="s">
        <v>34</v>
      </c>
      <c r="I43" t="s">
        <v>18</v>
      </c>
      <c r="J43">
        <v>2</v>
      </c>
      <c r="L43">
        <v>7.5</v>
      </c>
      <c r="M43" t="s">
        <v>19</v>
      </c>
    </row>
    <row r="44" spans="1:15" x14ac:dyDescent="0.25">
      <c r="A44" s="10">
        <v>45251</v>
      </c>
      <c r="B44" t="s">
        <v>70</v>
      </c>
      <c r="C44" t="s">
        <v>15</v>
      </c>
      <c r="D44" t="s">
        <v>84</v>
      </c>
      <c r="E44" t="s">
        <v>16</v>
      </c>
      <c r="G44" t="s">
        <v>79</v>
      </c>
      <c r="H44" t="s">
        <v>34</v>
      </c>
      <c r="I44" t="s">
        <v>18</v>
      </c>
      <c r="J44">
        <v>0.1</v>
      </c>
      <c r="L44">
        <v>4.8</v>
      </c>
      <c r="M44" t="s">
        <v>19</v>
      </c>
    </row>
    <row r="45" spans="1:15" x14ac:dyDescent="0.25">
      <c r="A45" s="10">
        <v>45210</v>
      </c>
      <c r="B45" t="s">
        <v>70</v>
      </c>
      <c r="C45" t="s">
        <v>15</v>
      </c>
      <c r="D45" t="s">
        <v>84</v>
      </c>
      <c r="E45" t="s">
        <v>16</v>
      </c>
      <c r="G45" t="s">
        <v>20</v>
      </c>
      <c r="H45" t="s">
        <v>34</v>
      </c>
      <c r="I45" t="s">
        <v>18</v>
      </c>
      <c r="J45">
        <v>3</v>
      </c>
      <c r="L45">
        <v>4.8</v>
      </c>
      <c r="M45" t="s">
        <v>19</v>
      </c>
      <c r="N45" s="10"/>
    </row>
    <row r="46" spans="1:15" x14ac:dyDescent="0.25">
      <c r="A46" s="10">
        <v>45211</v>
      </c>
      <c r="B46" t="s">
        <v>70</v>
      </c>
      <c r="C46" t="s">
        <v>15</v>
      </c>
      <c r="D46" t="s">
        <v>84</v>
      </c>
      <c r="E46" t="s">
        <v>16</v>
      </c>
      <c r="G46" t="s">
        <v>20</v>
      </c>
      <c r="H46" t="s">
        <v>17</v>
      </c>
      <c r="I46" t="s">
        <v>18</v>
      </c>
      <c r="J46">
        <v>1.7</v>
      </c>
      <c r="L46">
        <v>4.8</v>
      </c>
      <c r="M46" t="s">
        <v>19</v>
      </c>
      <c r="N46" s="10"/>
    </row>
    <row r="47" spans="1:15" x14ac:dyDescent="0.25">
      <c r="A47" s="10">
        <v>45265</v>
      </c>
      <c r="B47" t="s">
        <v>70</v>
      </c>
      <c r="C47" t="s">
        <v>15</v>
      </c>
      <c r="D47" t="s">
        <v>30</v>
      </c>
      <c r="E47" t="s">
        <v>16</v>
      </c>
      <c r="G47" t="s">
        <v>20</v>
      </c>
      <c r="H47" t="s">
        <v>17</v>
      </c>
      <c r="I47" t="s">
        <v>18</v>
      </c>
      <c r="J47">
        <v>1</v>
      </c>
      <c r="L47">
        <v>2.5</v>
      </c>
      <c r="M47" t="s">
        <v>19</v>
      </c>
      <c r="N47" s="10"/>
    </row>
    <row r="48" spans="1:15" x14ac:dyDescent="0.25">
      <c r="A48" s="10">
        <v>45210</v>
      </c>
      <c r="B48" t="s">
        <v>70</v>
      </c>
      <c r="C48" t="s">
        <v>15</v>
      </c>
      <c r="D48" t="s">
        <v>31</v>
      </c>
      <c r="E48" t="s">
        <v>16</v>
      </c>
      <c r="G48" t="s">
        <v>20</v>
      </c>
      <c r="H48" t="s">
        <v>34</v>
      </c>
      <c r="I48" t="s">
        <v>18</v>
      </c>
      <c r="J48">
        <v>2</v>
      </c>
      <c r="L48">
        <v>4.8</v>
      </c>
      <c r="M48" t="s">
        <v>19</v>
      </c>
    </row>
    <row r="49" spans="1:15" x14ac:dyDescent="0.25">
      <c r="A49" s="10">
        <v>45211</v>
      </c>
      <c r="B49" t="s">
        <v>70</v>
      </c>
      <c r="C49" t="s">
        <v>15</v>
      </c>
      <c r="D49" t="s">
        <v>32</v>
      </c>
      <c r="E49" t="s">
        <v>16</v>
      </c>
      <c r="G49" t="s">
        <v>20</v>
      </c>
      <c r="H49" t="s">
        <v>17</v>
      </c>
      <c r="I49" t="s">
        <v>18</v>
      </c>
      <c r="J49">
        <v>1.7</v>
      </c>
      <c r="L49">
        <v>7.2</v>
      </c>
      <c r="M49" t="s">
        <v>19</v>
      </c>
    </row>
    <row r="50" spans="1:15" x14ac:dyDescent="0.25">
      <c r="A50" s="10">
        <v>45239</v>
      </c>
      <c r="B50" t="s">
        <v>70</v>
      </c>
      <c r="C50" t="s">
        <v>15</v>
      </c>
      <c r="D50" t="s">
        <v>32</v>
      </c>
      <c r="E50" t="s">
        <v>16</v>
      </c>
      <c r="G50" t="s">
        <v>85</v>
      </c>
      <c r="H50" t="s">
        <v>17</v>
      </c>
      <c r="I50" t="s">
        <v>18</v>
      </c>
      <c r="J50">
        <v>2</v>
      </c>
      <c r="L50">
        <v>7.2</v>
      </c>
      <c r="M50" t="s">
        <v>19</v>
      </c>
      <c r="N50" s="10"/>
    </row>
    <row r="51" spans="1:15" x14ac:dyDescent="0.25">
      <c r="A51" s="10">
        <v>45261</v>
      </c>
      <c r="B51" t="s">
        <v>70</v>
      </c>
      <c r="C51" t="s">
        <v>15</v>
      </c>
      <c r="D51" t="s">
        <v>32</v>
      </c>
      <c r="E51" t="s">
        <v>16</v>
      </c>
      <c r="G51" t="s">
        <v>79</v>
      </c>
      <c r="H51" t="s">
        <v>34</v>
      </c>
      <c r="I51" t="s">
        <v>18</v>
      </c>
      <c r="J51">
        <v>0.5</v>
      </c>
      <c r="L51">
        <v>7.2</v>
      </c>
      <c r="M51" t="s">
        <v>19</v>
      </c>
      <c r="N51" s="10"/>
    </row>
    <row r="52" spans="1:15" x14ac:dyDescent="0.25">
      <c r="A52" s="10">
        <v>45239</v>
      </c>
      <c r="B52" t="s">
        <v>70</v>
      </c>
      <c r="C52" t="s">
        <v>15</v>
      </c>
      <c r="D52" t="s">
        <v>32</v>
      </c>
      <c r="E52" t="s">
        <v>16</v>
      </c>
      <c r="G52" t="s">
        <v>20</v>
      </c>
      <c r="H52" t="s">
        <v>17</v>
      </c>
      <c r="I52" t="s">
        <v>18</v>
      </c>
      <c r="J52">
        <v>2</v>
      </c>
      <c r="L52">
        <v>7.2</v>
      </c>
      <c r="M52" t="s">
        <v>19</v>
      </c>
      <c r="N52" s="10"/>
    </row>
    <row r="53" spans="1:15" x14ac:dyDescent="0.25">
      <c r="A53" s="10">
        <v>45211</v>
      </c>
      <c r="B53" t="s">
        <v>70</v>
      </c>
      <c r="C53" t="s">
        <v>15</v>
      </c>
      <c r="D53" t="s">
        <v>86</v>
      </c>
      <c r="E53" t="s">
        <v>16</v>
      </c>
      <c r="G53" t="s">
        <v>20</v>
      </c>
      <c r="H53" t="s">
        <v>17</v>
      </c>
      <c r="I53" t="s">
        <v>18</v>
      </c>
      <c r="J53">
        <v>1.7</v>
      </c>
      <c r="L53">
        <v>1.7</v>
      </c>
      <c r="M53" t="s">
        <v>19</v>
      </c>
      <c r="N53" s="10"/>
    </row>
    <row r="54" spans="1:15" x14ac:dyDescent="0.25">
      <c r="A54" s="10">
        <v>45252</v>
      </c>
      <c r="B54" t="s">
        <v>70</v>
      </c>
      <c r="C54" t="s">
        <v>15</v>
      </c>
      <c r="D54" t="s">
        <v>33</v>
      </c>
      <c r="E54" t="s">
        <v>16</v>
      </c>
      <c r="G54" t="s">
        <v>20</v>
      </c>
      <c r="H54" t="s">
        <v>17</v>
      </c>
      <c r="I54" t="s">
        <v>18</v>
      </c>
      <c r="J54">
        <v>1</v>
      </c>
      <c r="L54">
        <v>4</v>
      </c>
      <c r="M54" t="s">
        <v>19</v>
      </c>
    </row>
    <row r="55" spans="1:15" x14ac:dyDescent="0.25">
      <c r="A55" s="10">
        <v>45211</v>
      </c>
      <c r="B55" t="s">
        <v>70</v>
      </c>
      <c r="C55" t="s">
        <v>15</v>
      </c>
      <c r="D55" t="s">
        <v>33</v>
      </c>
      <c r="E55" t="s">
        <v>16</v>
      </c>
      <c r="G55" t="s">
        <v>20</v>
      </c>
      <c r="H55" t="s">
        <v>17</v>
      </c>
      <c r="I55" t="s">
        <v>18</v>
      </c>
      <c r="J55">
        <v>1.7</v>
      </c>
      <c r="L55">
        <v>4</v>
      </c>
      <c r="M55" t="s">
        <v>19</v>
      </c>
    </row>
    <row r="56" spans="1:15" x14ac:dyDescent="0.25">
      <c r="A56" s="10">
        <v>45239</v>
      </c>
      <c r="B56" t="s">
        <v>70</v>
      </c>
      <c r="C56" t="s">
        <v>15</v>
      </c>
      <c r="D56" t="s">
        <v>35</v>
      </c>
      <c r="E56" t="s">
        <v>16</v>
      </c>
      <c r="G56" t="s">
        <v>20</v>
      </c>
      <c r="H56" t="s">
        <v>17</v>
      </c>
      <c r="I56" t="s">
        <v>18</v>
      </c>
      <c r="J56">
        <v>2</v>
      </c>
      <c r="L56">
        <v>6.5</v>
      </c>
      <c r="M56" t="s">
        <v>21</v>
      </c>
      <c r="N56" s="10">
        <v>45239</v>
      </c>
      <c r="O56" t="s">
        <v>74</v>
      </c>
    </row>
    <row r="57" spans="1:15" x14ac:dyDescent="0.25">
      <c r="A57" s="10">
        <v>45274</v>
      </c>
      <c r="B57" t="s">
        <v>70</v>
      </c>
      <c r="C57" t="s">
        <v>15</v>
      </c>
      <c r="D57" t="s">
        <v>35</v>
      </c>
      <c r="E57" t="s">
        <v>16</v>
      </c>
      <c r="G57" t="s">
        <v>79</v>
      </c>
      <c r="H57" t="s">
        <v>34</v>
      </c>
      <c r="I57" t="s">
        <v>18</v>
      </c>
      <c r="J57">
        <v>0.1</v>
      </c>
      <c r="L57">
        <v>6.5</v>
      </c>
      <c r="M57" t="s">
        <v>21</v>
      </c>
      <c r="N57" s="10">
        <v>45239</v>
      </c>
      <c r="O57" t="s">
        <v>74</v>
      </c>
    </row>
    <row r="58" spans="1:15" x14ac:dyDescent="0.25">
      <c r="A58" s="10">
        <v>45210</v>
      </c>
      <c r="B58" t="s">
        <v>70</v>
      </c>
      <c r="C58" t="s">
        <v>15</v>
      </c>
      <c r="D58" t="s">
        <v>35</v>
      </c>
      <c r="E58" t="s">
        <v>16</v>
      </c>
      <c r="G58" t="s">
        <v>20</v>
      </c>
      <c r="H58" t="s">
        <v>34</v>
      </c>
      <c r="I58" t="s">
        <v>18</v>
      </c>
      <c r="J58">
        <v>2</v>
      </c>
      <c r="L58">
        <v>6.5</v>
      </c>
      <c r="M58" t="s">
        <v>21</v>
      </c>
      <c r="N58" s="10">
        <v>45239</v>
      </c>
      <c r="O58" t="s">
        <v>74</v>
      </c>
    </row>
    <row r="59" spans="1:15" x14ac:dyDescent="0.25">
      <c r="A59" s="10">
        <v>45210</v>
      </c>
      <c r="B59" t="s">
        <v>70</v>
      </c>
      <c r="C59" t="s">
        <v>15</v>
      </c>
      <c r="D59" t="s">
        <v>87</v>
      </c>
      <c r="E59" t="s">
        <v>16</v>
      </c>
      <c r="G59" t="s">
        <v>20</v>
      </c>
      <c r="H59" t="s">
        <v>34</v>
      </c>
      <c r="I59" t="s">
        <v>18</v>
      </c>
      <c r="J59">
        <v>2</v>
      </c>
      <c r="L59">
        <v>4.7</v>
      </c>
      <c r="M59" t="s">
        <v>19</v>
      </c>
      <c r="N59" s="10"/>
    </row>
    <row r="60" spans="1:15" x14ac:dyDescent="0.25">
      <c r="A60" s="10">
        <v>45211</v>
      </c>
      <c r="B60" t="s">
        <v>70</v>
      </c>
      <c r="C60" t="s">
        <v>15</v>
      </c>
      <c r="D60" t="s">
        <v>87</v>
      </c>
      <c r="E60" t="s">
        <v>16</v>
      </c>
      <c r="G60" t="s">
        <v>20</v>
      </c>
      <c r="H60" t="s">
        <v>17</v>
      </c>
      <c r="I60" t="s">
        <v>18</v>
      </c>
      <c r="J60">
        <v>1.7</v>
      </c>
      <c r="L60">
        <v>4.7</v>
      </c>
      <c r="M60" t="s">
        <v>19</v>
      </c>
      <c r="N60" s="10"/>
    </row>
    <row r="61" spans="1:15" x14ac:dyDescent="0.25">
      <c r="A61" s="10">
        <v>45251</v>
      </c>
      <c r="B61" t="s">
        <v>70</v>
      </c>
      <c r="C61" t="s">
        <v>15</v>
      </c>
      <c r="D61" t="s">
        <v>87</v>
      </c>
      <c r="E61" t="s">
        <v>16</v>
      </c>
      <c r="G61" t="s">
        <v>20</v>
      </c>
      <c r="H61" t="s">
        <v>17</v>
      </c>
      <c r="I61" t="s">
        <v>18</v>
      </c>
      <c r="J61">
        <v>1</v>
      </c>
      <c r="L61">
        <v>4.7</v>
      </c>
      <c r="M61" t="s">
        <v>19</v>
      </c>
      <c r="N61" s="10"/>
    </row>
    <row r="62" spans="1:15" x14ac:dyDescent="0.25">
      <c r="A62" s="10">
        <v>45210</v>
      </c>
      <c r="B62" t="s">
        <v>70</v>
      </c>
      <c r="C62" t="s">
        <v>15</v>
      </c>
      <c r="D62" t="s">
        <v>61</v>
      </c>
      <c r="E62" t="s">
        <v>16</v>
      </c>
      <c r="G62" t="s">
        <v>20</v>
      </c>
      <c r="H62" t="s">
        <v>34</v>
      </c>
      <c r="I62" t="s">
        <v>18</v>
      </c>
      <c r="J62">
        <v>2</v>
      </c>
      <c r="L62">
        <v>4</v>
      </c>
      <c r="M62" t="s">
        <v>19</v>
      </c>
    </row>
    <row r="63" spans="1:15" x14ac:dyDescent="0.25">
      <c r="A63" s="10">
        <v>45211</v>
      </c>
      <c r="B63" t="s">
        <v>70</v>
      </c>
      <c r="C63" t="s">
        <v>15</v>
      </c>
      <c r="D63" t="s">
        <v>88</v>
      </c>
      <c r="E63" t="s">
        <v>16</v>
      </c>
      <c r="G63" t="s">
        <v>20</v>
      </c>
      <c r="H63" t="s">
        <v>17</v>
      </c>
      <c r="I63" t="s">
        <v>18</v>
      </c>
      <c r="J63">
        <v>1.7</v>
      </c>
      <c r="L63">
        <v>1.7</v>
      </c>
      <c r="M63" t="s">
        <v>19</v>
      </c>
    </row>
    <row r="64" spans="1:15" x14ac:dyDescent="0.25">
      <c r="A64" s="10">
        <v>45211</v>
      </c>
      <c r="B64" t="s">
        <v>70</v>
      </c>
      <c r="C64" t="s">
        <v>15</v>
      </c>
      <c r="D64" t="s">
        <v>89</v>
      </c>
      <c r="E64" t="s">
        <v>16</v>
      </c>
      <c r="G64" t="s">
        <v>20</v>
      </c>
      <c r="H64" t="s">
        <v>17</v>
      </c>
      <c r="I64" t="s">
        <v>18</v>
      </c>
      <c r="J64">
        <v>1.7</v>
      </c>
      <c r="L64">
        <v>3.2</v>
      </c>
      <c r="M64" t="s">
        <v>19</v>
      </c>
      <c r="N64" s="10"/>
    </row>
    <row r="65" spans="1:15" x14ac:dyDescent="0.25">
      <c r="A65" s="10">
        <v>45210</v>
      </c>
      <c r="B65" t="s">
        <v>70</v>
      </c>
      <c r="C65" t="s">
        <v>15</v>
      </c>
      <c r="D65" t="s">
        <v>89</v>
      </c>
      <c r="E65" t="s">
        <v>16</v>
      </c>
      <c r="G65" t="s">
        <v>20</v>
      </c>
      <c r="H65" t="s">
        <v>34</v>
      </c>
      <c r="I65" t="s">
        <v>18</v>
      </c>
      <c r="J65">
        <v>0.5</v>
      </c>
      <c r="L65">
        <v>3.2</v>
      </c>
      <c r="M65" t="s">
        <v>19</v>
      </c>
      <c r="N65" s="10"/>
    </row>
    <row r="66" spans="1:15" x14ac:dyDescent="0.25">
      <c r="A66" s="10">
        <v>45252</v>
      </c>
      <c r="B66" t="s">
        <v>70</v>
      </c>
      <c r="C66" t="s">
        <v>15</v>
      </c>
      <c r="D66" t="s">
        <v>89</v>
      </c>
      <c r="E66" t="s">
        <v>16</v>
      </c>
      <c r="G66" t="s">
        <v>20</v>
      </c>
      <c r="H66" t="s">
        <v>17</v>
      </c>
      <c r="I66" t="s">
        <v>18</v>
      </c>
      <c r="J66">
        <v>1</v>
      </c>
      <c r="L66">
        <v>3.2</v>
      </c>
      <c r="M66" t="s">
        <v>19</v>
      </c>
      <c r="N66" s="10"/>
    </row>
    <row r="67" spans="1:15" x14ac:dyDescent="0.25">
      <c r="A67" s="10">
        <v>45251</v>
      </c>
      <c r="B67" t="s">
        <v>70</v>
      </c>
      <c r="C67" t="s">
        <v>15</v>
      </c>
      <c r="D67" t="s">
        <v>90</v>
      </c>
      <c r="E67" t="s">
        <v>16</v>
      </c>
      <c r="G67" t="s">
        <v>20</v>
      </c>
      <c r="H67" t="s">
        <v>17</v>
      </c>
      <c r="I67" t="s">
        <v>18</v>
      </c>
      <c r="J67">
        <v>1.5</v>
      </c>
      <c r="L67">
        <v>1.5</v>
      </c>
      <c r="M67" t="s">
        <v>19</v>
      </c>
    </row>
    <row r="68" spans="1:15" x14ac:dyDescent="0.25">
      <c r="A68" s="10">
        <v>45239</v>
      </c>
      <c r="B68" t="s">
        <v>70</v>
      </c>
      <c r="C68" t="s">
        <v>15</v>
      </c>
      <c r="D68" t="s">
        <v>91</v>
      </c>
      <c r="E68" t="s">
        <v>16</v>
      </c>
      <c r="G68" t="s">
        <v>20</v>
      </c>
      <c r="H68" t="s">
        <v>17</v>
      </c>
      <c r="I68" t="s">
        <v>18</v>
      </c>
      <c r="J68">
        <v>2</v>
      </c>
      <c r="L68">
        <v>8.6999999999999993</v>
      </c>
      <c r="M68" t="s">
        <v>21</v>
      </c>
      <c r="N68" s="10">
        <v>45239</v>
      </c>
      <c r="O68" t="s">
        <v>74</v>
      </c>
    </row>
    <row r="69" spans="1:15" x14ac:dyDescent="0.25">
      <c r="A69" s="10">
        <v>45210</v>
      </c>
      <c r="B69" t="s">
        <v>70</v>
      </c>
      <c r="C69" t="s">
        <v>15</v>
      </c>
      <c r="D69" t="s">
        <v>91</v>
      </c>
      <c r="E69" t="s">
        <v>16</v>
      </c>
      <c r="G69" t="s">
        <v>20</v>
      </c>
      <c r="H69" t="s">
        <v>34</v>
      </c>
      <c r="I69" t="s">
        <v>18</v>
      </c>
      <c r="J69">
        <v>3</v>
      </c>
      <c r="L69">
        <v>8.6999999999999993</v>
      </c>
      <c r="M69" t="s">
        <v>21</v>
      </c>
      <c r="N69" s="10">
        <v>45239</v>
      </c>
      <c r="O69" t="s">
        <v>74</v>
      </c>
    </row>
    <row r="70" spans="1:15" x14ac:dyDescent="0.25">
      <c r="A70" s="10">
        <v>45211</v>
      </c>
      <c r="B70" t="s">
        <v>70</v>
      </c>
      <c r="C70" t="s">
        <v>15</v>
      </c>
      <c r="D70" t="s">
        <v>91</v>
      </c>
      <c r="E70" t="s">
        <v>16</v>
      </c>
      <c r="G70" t="s">
        <v>20</v>
      </c>
      <c r="H70" t="s">
        <v>17</v>
      </c>
      <c r="I70" t="s">
        <v>18</v>
      </c>
      <c r="J70">
        <v>1.7</v>
      </c>
      <c r="L70">
        <v>8.6999999999999993</v>
      </c>
      <c r="M70" t="s">
        <v>21</v>
      </c>
      <c r="N70" s="10">
        <v>45239</v>
      </c>
      <c r="O70" t="s">
        <v>74</v>
      </c>
    </row>
    <row r="71" spans="1:15" ht="45" x14ac:dyDescent="0.25">
      <c r="A71" s="10">
        <v>45239</v>
      </c>
      <c r="B71" t="s">
        <v>70</v>
      </c>
      <c r="C71" t="s">
        <v>15</v>
      </c>
      <c r="D71" t="s">
        <v>91</v>
      </c>
      <c r="E71" s="27" t="s">
        <v>16</v>
      </c>
      <c r="G71" s="27" t="s">
        <v>20</v>
      </c>
      <c r="H71" s="27" t="s">
        <v>17</v>
      </c>
      <c r="I71" s="27" t="s">
        <v>18</v>
      </c>
      <c r="J71">
        <v>2</v>
      </c>
      <c r="L71">
        <v>8.6999999999999993</v>
      </c>
      <c r="M71" t="s">
        <v>21</v>
      </c>
      <c r="N71" s="10">
        <v>45239</v>
      </c>
      <c r="O71" t="s">
        <v>74</v>
      </c>
    </row>
    <row r="72" spans="1:15" x14ac:dyDescent="0.25">
      <c r="A72" s="10">
        <v>45251</v>
      </c>
      <c r="B72" t="s">
        <v>70</v>
      </c>
      <c r="C72" t="s">
        <v>15</v>
      </c>
      <c r="D72" t="s">
        <v>92</v>
      </c>
      <c r="E72" t="s">
        <v>16</v>
      </c>
      <c r="G72" t="s">
        <v>20</v>
      </c>
      <c r="H72" t="s">
        <v>17</v>
      </c>
      <c r="I72" t="s">
        <v>18</v>
      </c>
      <c r="J72">
        <v>1.5</v>
      </c>
      <c r="L72">
        <v>1.5</v>
      </c>
      <c r="M72" t="s">
        <v>19</v>
      </c>
    </row>
    <row r="73" spans="1:15" x14ac:dyDescent="0.25">
      <c r="A73" s="10">
        <v>45265</v>
      </c>
      <c r="B73" t="s">
        <v>70</v>
      </c>
      <c r="C73" t="s">
        <v>15</v>
      </c>
      <c r="D73" t="s">
        <v>93</v>
      </c>
      <c r="E73" t="s">
        <v>16</v>
      </c>
      <c r="G73" t="s">
        <v>20</v>
      </c>
      <c r="H73" t="s">
        <v>17</v>
      </c>
      <c r="I73" t="s">
        <v>18</v>
      </c>
      <c r="J73">
        <v>1</v>
      </c>
      <c r="L73">
        <v>1</v>
      </c>
      <c r="M73" t="s">
        <v>19</v>
      </c>
    </row>
    <row r="74" spans="1:15" x14ac:dyDescent="0.25">
      <c r="A74" s="10">
        <v>45211</v>
      </c>
      <c r="B74" t="s">
        <v>70</v>
      </c>
      <c r="C74" t="s">
        <v>15</v>
      </c>
      <c r="D74" t="s">
        <v>94</v>
      </c>
      <c r="E74" t="s">
        <v>16</v>
      </c>
      <c r="G74" t="s">
        <v>20</v>
      </c>
      <c r="H74" t="s">
        <v>17</v>
      </c>
      <c r="I74" t="s">
        <v>18</v>
      </c>
      <c r="J74">
        <v>1.7</v>
      </c>
      <c r="L74">
        <v>1.7</v>
      </c>
      <c r="M74" t="s">
        <v>19</v>
      </c>
    </row>
    <row r="75" spans="1:15" x14ac:dyDescent="0.25">
      <c r="A75" s="10">
        <v>45237</v>
      </c>
      <c r="B75" t="s">
        <v>70</v>
      </c>
      <c r="C75" t="s">
        <v>15</v>
      </c>
      <c r="D75" t="s">
        <v>95</v>
      </c>
      <c r="E75" t="s">
        <v>16</v>
      </c>
      <c r="G75" t="s">
        <v>20</v>
      </c>
      <c r="H75" t="s">
        <v>17</v>
      </c>
      <c r="I75" t="s">
        <v>18</v>
      </c>
      <c r="J75">
        <v>1.5</v>
      </c>
      <c r="L75">
        <v>1.5</v>
      </c>
      <c r="M75" t="s">
        <v>19</v>
      </c>
    </row>
    <row r="76" spans="1:15" x14ac:dyDescent="0.25">
      <c r="A76" s="10">
        <v>45237</v>
      </c>
      <c r="B76" t="s">
        <v>70</v>
      </c>
      <c r="C76" t="s">
        <v>15</v>
      </c>
      <c r="D76" t="s">
        <v>96</v>
      </c>
      <c r="E76" t="s">
        <v>16</v>
      </c>
      <c r="G76" t="s">
        <v>20</v>
      </c>
      <c r="H76" t="s">
        <v>17</v>
      </c>
      <c r="I76" t="s">
        <v>18</v>
      </c>
      <c r="J76">
        <v>1.5</v>
      </c>
      <c r="L76">
        <v>1.5</v>
      </c>
      <c r="M76" t="s">
        <v>19</v>
      </c>
    </row>
    <row r="77" spans="1:15" x14ac:dyDescent="0.25">
      <c r="A77" s="10">
        <v>45239</v>
      </c>
      <c r="B77" t="s">
        <v>70</v>
      </c>
      <c r="C77" t="s">
        <v>15</v>
      </c>
      <c r="D77" t="s">
        <v>97</v>
      </c>
      <c r="E77" t="s">
        <v>16</v>
      </c>
      <c r="G77" t="s">
        <v>20</v>
      </c>
      <c r="H77" t="s">
        <v>17</v>
      </c>
      <c r="I77" t="s">
        <v>18</v>
      </c>
      <c r="J77">
        <v>2</v>
      </c>
      <c r="L77">
        <v>2</v>
      </c>
      <c r="M77" t="s">
        <v>19</v>
      </c>
    </row>
    <row r="78" spans="1:15" x14ac:dyDescent="0.25">
      <c r="A78" s="10">
        <v>45251</v>
      </c>
      <c r="B78" t="s">
        <v>70</v>
      </c>
      <c r="C78" t="s">
        <v>15</v>
      </c>
      <c r="D78" t="s">
        <v>98</v>
      </c>
      <c r="E78" t="s">
        <v>16</v>
      </c>
      <c r="G78" t="s">
        <v>20</v>
      </c>
      <c r="H78" t="s">
        <v>17</v>
      </c>
      <c r="I78" t="s">
        <v>18</v>
      </c>
      <c r="J78">
        <v>1.5</v>
      </c>
      <c r="L78">
        <v>3.5</v>
      </c>
      <c r="M78" t="s">
        <v>19</v>
      </c>
    </row>
    <row r="79" spans="1:15" x14ac:dyDescent="0.25">
      <c r="A79" s="10">
        <v>45223</v>
      </c>
      <c r="B79" t="s">
        <v>70</v>
      </c>
      <c r="C79" t="s">
        <v>15</v>
      </c>
      <c r="D79" t="s">
        <v>98</v>
      </c>
      <c r="E79" t="s">
        <v>16</v>
      </c>
      <c r="G79" t="s">
        <v>20</v>
      </c>
      <c r="H79" t="s">
        <v>17</v>
      </c>
      <c r="I79" t="s">
        <v>18</v>
      </c>
      <c r="J79">
        <v>1</v>
      </c>
      <c r="L79">
        <v>3.5</v>
      </c>
      <c r="M79" t="s">
        <v>19</v>
      </c>
    </row>
    <row r="80" spans="1:15" x14ac:dyDescent="0.25">
      <c r="A80" s="10">
        <v>45244</v>
      </c>
      <c r="B80" t="s">
        <v>70</v>
      </c>
      <c r="C80" t="s">
        <v>15</v>
      </c>
      <c r="D80" t="s">
        <v>98</v>
      </c>
      <c r="E80" t="s">
        <v>16</v>
      </c>
      <c r="G80" t="s">
        <v>20</v>
      </c>
      <c r="H80" t="s">
        <v>17</v>
      </c>
      <c r="I80" t="s">
        <v>18</v>
      </c>
      <c r="J80">
        <v>1</v>
      </c>
      <c r="L80">
        <v>3.5</v>
      </c>
      <c r="M80" t="s">
        <v>19</v>
      </c>
    </row>
    <row r="81" spans="1:15" x14ac:dyDescent="0.25">
      <c r="A81" s="10">
        <v>45210</v>
      </c>
      <c r="B81" t="s">
        <v>70</v>
      </c>
      <c r="C81" t="s">
        <v>15</v>
      </c>
      <c r="D81" t="s">
        <v>99</v>
      </c>
      <c r="E81" t="s">
        <v>16</v>
      </c>
      <c r="G81" t="s">
        <v>20</v>
      </c>
      <c r="H81" t="s">
        <v>34</v>
      </c>
      <c r="I81" t="s">
        <v>18</v>
      </c>
      <c r="J81">
        <v>0.5</v>
      </c>
      <c r="L81">
        <v>6.2</v>
      </c>
      <c r="M81" t="s">
        <v>19</v>
      </c>
    </row>
    <row r="82" spans="1:15" x14ac:dyDescent="0.25">
      <c r="A82" s="10">
        <v>45239</v>
      </c>
      <c r="B82" t="s">
        <v>70</v>
      </c>
      <c r="C82" t="s">
        <v>15</v>
      </c>
      <c r="D82" t="s">
        <v>99</v>
      </c>
      <c r="E82" t="s">
        <v>16</v>
      </c>
      <c r="G82" t="s">
        <v>20</v>
      </c>
      <c r="H82" t="s">
        <v>17</v>
      </c>
      <c r="I82" t="s">
        <v>18</v>
      </c>
      <c r="J82">
        <v>2</v>
      </c>
      <c r="L82">
        <v>6.2</v>
      </c>
      <c r="M82" t="s">
        <v>19</v>
      </c>
    </row>
    <row r="83" spans="1:15" x14ac:dyDescent="0.25">
      <c r="A83" s="10">
        <v>45211</v>
      </c>
      <c r="B83" t="s">
        <v>70</v>
      </c>
      <c r="C83" t="s">
        <v>15</v>
      </c>
      <c r="D83" t="s">
        <v>99</v>
      </c>
      <c r="E83" t="s">
        <v>16</v>
      </c>
      <c r="G83" t="s">
        <v>20</v>
      </c>
      <c r="H83" t="s">
        <v>17</v>
      </c>
      <c r="I83" t="s">
        <v>18</v>
      </c>
      <c r="J83">
        <v>1.7</v>
      </c>
      <c r="L83">
        <v>6.2</v>
      </c>
      <c r="M83" t="s">
        <v>19</v>
      </c>
    </row>
    <row r="84" spans="1:15" x14ac:dyDescent="0.25">
      <c r="A84" s="10">
        <v>45239</v>
      </c>
      <c r="B84" t="s">
        <v>70</v>
      </c>
      <c r="C84" t="s">
        <v>15</v>
      </c>
      <c r="D84" t="s">
        <v>99</v>
      </c>
      <c r="E84" t="s">
        <v>16</v>
      </c>
      <c r="G84" t="s">
        <v>20</v>
      </c>
      <c r="H84" t="s">
        <v>17</v>
      </c>
      <c r="I84" t="s">
        <v>18</v>
      </c>
      <c r="J84">
        <v>2</v>
      </c>
      <c r="L84">
        <v>6.2</v>
      </c>
      <c r="M84" t="s">
        <v>19</v>
      </c>
    </row>
    <row r="85" spans="1:15" x14ac:dyDescent="0.25">
      <c r="A85" s="10">
        <v>45251</v>
      </c>
      <c r="B85" t="s">
        <v>70</v>
      </c>
      <c r="C85" t="s">
        <v>15</v>
      </c>
      <c r="D85" t="s">
        <v>100</v>
      </c>
      <c r="E85" t="s">
        <v>16</v>
      </c>
      <c r="G85" t="s">
        <v>20</v>
      </c>
      <c r="H85" t="s">
        <v>17</v>
      </c>
      <c r="I85" t="s">
        <v>18</v>
      </c>
      <c r="J85">
        <v>1.5</v>
      </c>
      <c r="L85">
        <v>1.5</v>
      </c>
      <c r="M85" t="s">
        <v>19</v>
      </c>
    </row>
    <row r="86" spans="1:15" x14ac:dyDescent="0.25">
      <c r="A86" s="10">
        <v>45252</v>
      </c>
      <c r="B86" t="s">
        <v>70</v>
      </c>
      <c r="C86" t="s">
        <v>15</v>
      </c>
      <c r="D86" t="s">
        <v>101</v>
      </c>
      <c r="E86" t="s">
        <v>16</v>
      </c>
      <c r="G86" t="s">
        <v>20</v>
      </c>
      <c r="H86" t="s">
        <v>17</v>
      </c>
      <c r="I86" t="s">
        <v>18</v>
      </c>
      <c r="J86">
        <v>1</v>
      </c>
      <c r="L86">
        <v>4.5</v>
      </c>
      <c r="M86" t="s">
        <v>19</v>
      </c>
    </row>
    <row r="87" spans="1:15" x14ac:dyDescent="0.25">
      <c r="A87" s="10">
        <v>45243</v>
      </c>
      <c r="B87" t="s">
        <v>70</v>
      </c>
      <c r="C87" t="s">
        <v>15</v>
      </c>
      <c r="D87" t="s">
        <v>101</v>
      </c>
      <c r="E87" t="s">
        <v>16</v>
      </c>
      <c r="G87" t="s">
        <v>20</v>
      </c>
      <c r="H87" t="s">
        <v>17</v>
      </c>
      <c r="I87" t="s">
        <v>18</v>
      </c>
      <c r="J87">
        <v>2.5</v>
      </c>
      <c r="L87">
        <v>4.5</v>
      </c>
      <c r="M87" t="s">
        <v>19</v>
      </c>
    </row>
    <row r="88" spans="1:15" x14ac:dyDescent="0.25">
      <c r="A88" s="10">
        <v>45223</v>
      </c>
      <c r="B88" t="s">
        <v>70</v>
      </c>
      <c r="C88" t="s">
        <v>15</v>
      </c>
      <c r="D88" t="s">
        <v>101</v>
      </c>
      <c r="E88" t="s">
        <v>16</v>
      </c>
      <c r="G88" t="s">
        <v>20</v>
      </c>
      <c r="H88" t="s">
        <v>17</v>
      </c>
      <c r="I88" t="s">
        <v>18</v>
      </c>
      <c r="J88">
        <v>1</v>
      </c>
      <c r="L88">
        <v>4.5</v>
      </c>
      <c r="M88" t="s">
        <v>19</v>
      </c>
    </row>
    <row r="89" spans="1:15" x14ac:dyDescent="0.25">
      <c r="A89" s="10">
        <v>45239</v>
      </c>
      <c r="B89" t="s">
        <v>70</v>
      </c>
      <c r="C89" t="s">
        <v>15</v>
      </c>
      <c r="D89" t="s">
        <v>102</v>
      </c>
      <c r="E89" t="s">
        <v>16</v>
      </c>
      <c r="G89" t="s">
        <v>20</v>
      </c>
      <c r="H89" t="s">
        <v>17</v>
      </c>
      <c r="I89" t="s">
        <v>18</v>
      </c>
      <c r="J89">
        <v>2</v>
      </c>
      <c r="L89">
        <v>3</v>
      </c>
      <c r="M89" t="s">
        <v>19</v>
      </c>
    </row>
    <row r="90" spans="1:15" x14ac:dyDescent="0.25">
      <c r="A90" s="10">
        <v>45223</v>
      </c>
      <c r="B90" t="s">
        <v>70</v>
      </c>
      <c r="C90" t="s">
        <v>15</v>
      </c>
      <c r="D90" t="s">
        <v>102</v>
      </c>
      <c r="E90" t="s">
        <v>16</v>
      </c>
      <c r="G90" t="s">
        <v>20</v>
      </c>
      <c r="H90" t="s">
        <v>17</v>
      </c>
      <c r="I90" t="s">
        <v>18</v>
      </c>
      <c r="J90">
        <v>1</v>
      </c>
      <c r="L90">
        <v>3</v>
      </c>
      <c r="M90" t="s">
        <v>19</v>
      </c>
    </row>
    <row r="91" spans="1:15" x14ac:dyDescent="0.25">
      <c r="A91" s="10">
        <v>45244</v>
      </c>
      <c r="B91" t="s">
        <v>70</v>
      </c>
      <c r="C91" t="s">
        <v>15</v>
      </c>
      <c r="D91" t="s">
        <v>103</v>
      </c>
      <c r="E91" t="s">
        <v>16</v>
      </c>
      <c r="G91" t="s">
        <v>20</v>
      </c>
      <c r="H91" t="s">
        <v>17</v>
      </c>
      <c r="I91" t="s">
        <v>18</v>
      </c>
      <c r="J91">
        <v>1</v>
      </c>
      <c r="L91">
        <v>2</v>
      </c>
      <c r="M91" t="s">
        <v>21</v>
      </c>
      <c r="N91" s="10">
        <v>45244</v>
      </c>
      <c r="O91" t="s">
        <v>104</v>
      </c>
    </row>
    <row r="92" spans="1:15" x14ac:dyDescent="0.25">
      <c r="A92" s="10">
        <v>45223</v>
      </c>
      <c r="B92" t="s">
        <v>70</v>
      </c>
      <c r="C92" t="s">
        <v>15</v>
      </c>
      <c r="D92" t="s">
        <v>103</v>
      </c>
      <c r="E92" t="s">
        <v>16</v>
      </c>
      <c r="G92" t="s">
        <v>20</v>
      </c>
      <c r="H92" t="s">
        <v>17</v>
      </c>
      <c r="I92" t="s">
        <v>18</v>
      </c>
      <c r="J92">
        <v>1</v>
      </c>
      <c r="L92">
        <v>2</v>
      </c>
      <c r="M92" t="s">
        <v>21</v>
      </c>
      <c r="N92" s="10">
        <v>45244</v>
      </c>
      <c r="O92" t="s">
        <v>104</v>
      </c>
    </row>
    <row r="93" spans="1:15" x14ac:dyDescent="0.25">
      <c r="A93" s="10">
        <v>45225</v>
      </c>
      <c r="B93" t="s">
        <v>70</v>
      </c>
      <c r="C93" t="s">
        <v>15</v>
      </c>
      <c r="D93" t="s">
        <v>105</v>
      </c>
      <c r="E93" t="s">
        <v>16</v>
      </c>
      <c r="G93" t="s">
        <v>20</v>
      </c>
      <c r="H93" t="s">
        <v>17</v>
      </c>
      <c r="I93" t="s">
        <v>18</v>
      </c>
      <c r="J93">
        <v>1</v>
      </c>
      <c r="L93">
        <v>4.5</v>
      </c>
      <c r="M93" t="s">
        <v>19</v>
      </c>
    </row>
    <row r="94" spans="1:15" x14ac:dyDescent="0.25">
      <c r="A94" s="10">
        <v>45252</v>
      </c>
      <c r="B94" t="s">
        <v>70</v>
      </c>
      <c r="C94" t="s">
        <v>15</v>
      </c>
      <c r="D94" t="s">
        <v>105</v>
      </c>
      <c r="E94" t="s">
        <v>16</v>
      </c>
      <c r="G94" t="s">
        <v>20</v>
      </c>
      <c r="H94" t="s">
        <v>17</v>
      </c>
      <c r="I94" t="s">
        <v>18</v>
      </c>
      <c r="J94">
        <v>1</v>
      </c>
      <c r="L94">
        <v>4.5</v>
      </c>
      <c r="M94" t="s">
        <v>19</v>
      </c>
    </row>
    <row r="95" spans="1:15" x14ac:dyDescent="0.25">
      <c r="A95" s="10">
        <v>45252</v>
      </c>
      <c r="B95" t="s">
        <v>70</v>
      </c>
      <c r="C95" t="s">
        <v>15</v>
      </c>
      <c r="D95" t="s">
        <v>105</v>
      </c>
      <c r="E95" t="s">
        <v>16</v>
      </c>
      <c r="G95" t="s">
        <v>20</v>
      </c>
      <c r="H95" t="s">
        <v>17</v>
      </c>
      <c r="I95" t="s">
        <v>18</v>
      </c>
      <c r="J95">
        <v>1</v>
      </c>
      <c r="L95">
        <v>4.5</v>
      </c>
      <c r="M95" t="s">
        <v>19</v>
      </c>
    </row>
    <row r="96" spans="1:15" x14ac:dyDescent="0.25">
      <c r="A96" s="10">
        <v>45237</v>
      </c>
      <c r="B96" t="s">
        <v>70</v>
      </c>
      <c r="C96" t="s">
        <v>15</v>
      </c>
      <c r="D96" t="s">
        <v>105</v>
      </c>
      <c r="E96" t="s">
        <v>16</v>
      </c>
      <c r="G96" t="s">
        <v>20</v>
      </c>
      <c r="H96" t="s">
        <v>17</v>
      </c>
      <c r="I96" t="s">
        <v>18</v>
      </c>
      <c r="J96">
        <v>1.5</v>
      </c>
      <c r="L96">
        <v>4.5</v>
      </c>
      <c r="M96" t="s">
        <v>19</v>
      </c>
    </row>
    <row r="97" spans="1:15" x14ac:dyDescent="0.25">
      <c r="A97" s="10">
        <v>45236</v>
      </c>
      <c r="B97" t="s">
        <v>70</v>
      </c>
      <c r="C97" t="s">
        <v>15</v>
      </c>
      <c r="D97" t="s">
        <v>106</v>
      </c>
      <c r="E97" t="s">
        <v>16</v>
      </c>
      <c r="G97" t="s">
        <v>20</v>
      </c>
      <c r="H97" t="s">
        <v>17</v>
      </c>
      <c r="I97" t="s">
        <v>18</v>
      </c>
      <c r="J97">
        <v>0.5</v>
      </c>
      <c r="L97">
        <v>7.5</v>
      </c>
      <c r="M97" t="s">
        <v>19</v>
      </c>
    </row>
    <row r="98" spans="1:15" x14ac:dyDescent="0.25">
      <c r="A98" s="10">
        <v>45272</v>
      </c>
      <c r="B98" t="s">
        <v>70</v>
      </c>
      <c r="C98" t="s">
        <v>15</v>
      </c>
      <c r="D98" t="s">
        <v>106</v>
      </c>
      <c r="E98" t="s">
        <v>16</v>
      </c>
      <c r="G98" t="s">
        <v>20</v>
      </c>
      <c r="H98" t="s">
        <v>17</v>
      </c>
      <c r="I98" t="s">
        <v>18</v>
      </c>
      <c r="J98">
        <v>1</v>
      </c>
      <c r="L98">
        <v>7.5</v>
      </c>
      <c r="M98" t="s">
        <v>19</v>
      </c>
    </row>
    <row r="99" spans="1:15" x14ac:dyDescent="0.25">
      <c r="A99" s="10">
        <v>45265</v>
      </c>
      <c r="B99" t="s">
        <v>70</v>
      </c>
      <c r="C99" t="s">
        <v>15</v>
      </c>
      <c r="D99" t="s">
        <v>106</v>
      </c>
      <c r="E99" t="s">
        <v>16</v>
      </c>
      <c r="G99" t="s">
        <v>20</v>
      </c>
      <c r="H99" t="s">
        <v>17</v>
      </c>
      <c r="I99" t="s">
        <v>18</v>
      </c>
      <c r="J99">
        <v>1</v>
      </c>
      <c r="L99">
        <v>7.5</v>
      </c>
      <c r="M99" t="s">
        <v>19</v>
      </c>
    </row>
    <row r="100" spans="1:15" x14ac:dyDescent="0.25">
      <c r="A100" s="10">
        <v>45239</v>
      </c>
      <c r="B100" t="s">
        <v>70</v>
      </c>
      <c r="C100" t="s">
        <v>15</v>
      </c>
      <c r="D100" t="s">
        <v>106</v>
      </c>
      <c r="E100" t="s">
        <v>16</v>
      </c>
      <c r="G100" t="s">
        <v>20</v>
      </c>
      <c r="H100" t="s">
        <v>17</v>
      </c>
      <c r="I100" t="s">
        <v>18</v>
      </c>
      <c r="J100">
        <v>2</v>
      </c>
      <c r="L100">
        <v>7.5</v>
      </c>
      <c r="M100" t="s">
        <v>19</v>
      </c>
    </row>
    <row r="101" spans="1:15" x14ac:dyDescent="0.25">
      <c r="A101" s="10">
        <v>45238</v>
      </c>
      <c r="B101" t="s">
        <v>70</v>
      </c>
      <c r="C101" t="s">
        <v>15</v>
      </c>
      <c r="D101" t="s">
        <v>106</v>
      </c>
      <c r="E101" t="s">
        <v>16</v>
      </c>
      <c r="G101" t="s">
        <v>20</v>
      </c>
      <c r="H101" t="s">
        <v>17</v>
      </c>
      <c r="I101" t="s">
        <v>18</v>
      </c>
      <c r="J101">
        <v>1.5</v>
      </c>
      <c r="L101">
        <v>7.5</v>
      </c>
      <c r="M101" t="s">
        <v>19</v>
      </c>
    </row>
    <row r="102" spans="1:15" x14ac:dyDescent="0.25">
      <c r="A102" s="10">
        <v>45237</v>
      </c>
      <c r="B102" t="s">
        <v>70</v>
      </c>
      <c r="C102" t="s">
        <v>15</v>
      </c>
      <c r="D102" t="s">
        <v>106</v>
      </c>
      <c r="E102" t="s">
        <v>16</v>
      </c>
      <c r="G102" t="s">
        <v>20</v>
      </c>
      <c r="H102" t="s">
        <v>17</v>
      </c>
      <c r="I102" t="s">
        <v>18</v>
      </c>
      <c r="J102">
        <v>1.5</v>
      </c>
      <c r="L102">
        <v>7.5</v>
      </c>
      <c r="M102" t="s">
        <v>19</v>
      </c>
    </row>
    <row r="103" spans="1:15" x14ac:dyDescent="0.25">
      <c r="A103" s="10">
        <v>45251</v>
      </c>
      <c r="B103" t="s">
        <v>70</v>
      </c>
      <c r="C103" t="s">
        <v>15</v>
      </c>
      <c r="D103" t="s">
        <v>107</v>
      </c>
      <c r="E103" t="s">
        <v>16</v>
      </c>
      <c r="G103" t="s">
        <v>20</v>
      </c>
      <c r="H103" t="s">
        <v>17</v>
      </c>
      <c r="I103" t="s">
        <v>18</v>
      </c>
      <c r="J103">
        <v>1.5</v>
      </c>
      <c r="L103">
        <v>2.5</v>
      </c>
      <c r="M103" t="s">
        <v>19</v>
      </c>
    </row>
    <row r="104" spans="1:15" x14ac:dyDescent="0.25">
      <c r="A104" s="10">
        <v>45265</v>
      </c>
      <c r="B104" t="s">
        <v>70</v>
      </c>
      <c r="C104" t="s">
        <v>15</v>
      </c>
      <c r="D104" t="s">
        <v>107</v>
      </c>
      <c r="E104" t="s">
        <v>16</v>
      </c>
      <c r="G104" t="s">
        <v>20</v>
      </c>
      <c r="H104" t="s">
        <v>17</v>
      </c>
      <c r="I104" t="s">
        <v>18</v>
      </c>
      <c r="J104">
        <v>1</v>
      </c>
      <c r="L104">
        <v>2.5</v>
      </c>
      <c r="M104" t="s">
        <v>19</v>
      </c>
    </row>
    <row r="105" spans="1:15" x14ac:dyDescent="0.25">
      <c r="A105" s="10">
        <v>45237</v>
      </c>
      <c r="B105" t="s">
        <v>70</v>
      </c>
      <c r="C105" t="s">
        <v>15</v>
      </c>
      <c r="D105" t="s">
        <v>108</v>
      </c>
      <c r="E105" t="s">
        <v>16</v>
      </c>
      <c r="G105" t="s">
        <v>20</v>
      </c>
      <c r="H105" t="s">
        <v>17</v>
      </c>
      <c r="I105" t="s">
        <v>18</v>
      </c>
      <c r="J105">
        <v>1.5</v>
      </c>
      <c r="L105">
        <v>2</v>
      </c>
      <c r="M105" t="s">
        <v>19</v>
      </c>
    </row>
    <row r="106" spans="1:15" x14ac:dyDescent="0.25">
      <c r="A106" s="10">
        <v>45232</v>
      </c>
      <c r="B106" t="s">
        <v>70</v>
      </c>
      <c r="C106" t="s">
        <v>15</v>
      </c>
      <c r="D106" t="s">
        <v>108</v>
      </c>
      <c r="E106" t="s">
        <v>16</v>
      </c>
      <c r="G106" t="s">
        <v>20</v>
      </c>
      <c r="H106" t="s">
        <v>17</v>
      </c>
      <c r="I106" t="s">
        <v>18</v>
      </c>
      <c r="J106">
        <v>0.5</v>
      </c>
      <c r="L106">
        <v>2</v>
      </c>
      <c r="M106" t="s">
        <v>19</v>
      </c>
    </row>
    <row r="107" spans="1:15" x14ac:dyDescent="0.25">
      <c r="A107" s="10">
        <v>45252</v>
      </c>
      <c r="B107" t="s">
        <v>70</v>
      </c>
      <c r="C107" t="s">
        <v>15</v>
      </c>
      <c r="D107" t="s">
        <v>109</v>
      </c>
      <c r="E107" t="s">
        <v>16</v>
      </c>
      <c r="G107" t="s">
        <v>20</v>
      </c>
      <c r="H107" t="s">
        <v>17</v>
      </c>
      <c r="I107" t="s">
        <v>18</v>
      </c>
      <c r="J107">
        <v>1</v>
      </c>
      <c r="L107">
        <v>1</v>
      </c>
      <c r="M107" t="s">
        <v>21</v>
      </c>
      <c r="N107" s="10">
        <v>45252</v>
      </c>
      <c r="O107" t="s">
        <v>74</v>
      </c>
    </row>
    <row r="108" spans="1:15" x14ac:dyDescent="0.25">
      <c r="A108" s="10">
        <v>45265</v>
      </c>
      <c r="B108" t="s">
        <v>70</v>
      </c>
      <c r="C108" t="s">
        <v>15</v>
      </c>
      <c r="D108" t="s">
        <v>110</v>
      </c>
      <c r="E108" t="s">
        <v>16</v>
      </c>
      <c r="G108" t="s">
        <v>20</v>
      </c>
      <c r="H108" t="s">
        <v>17</v>
      </c>
      <c r="I108" t="s">
        <v>18</v>
      </c>
      <c r="J108">
        <v>1</v>
      </c>
      <c r="L108">
        <v>1</v>
      </c>
      <c r="M108" t="s">
        <v>19</v>
      </c>
    </row>
    <row r="109" spans="1:15" x14ac:dyDescent="0.25">
      <c r="A109" s="10">
        <v>45265</v>
      </c>
      <c r="B109" t="s">
        <v>70</v>
      </c>
      <c r="C109" t="s">
        <v>15</v>
      </c>
      <c r="D109" t="s">
        <v>111</v>
      </c>
      <c r="E109" t="s">
        <v>16</v>
      </c>
      <c r="G109" t="s">
        <v>20</v>
      </c>
      <c r="H109" t="s">
        <v>17</v>
      </c>
      <c r="I109" t="s">
        <v>18</v>
      </c>
      <c r="J109">
        <v>1</v>
      </c>
      <c r="L109">
        <v>1</v>
      </c>
      <c r="M109" t="s">
        <v>19</v>
      </c>
    </row>
    <row r="110" spans="1:15" x14ac:dyDescent="0.25">
      <c r="A110" s="10">
        <v>45265</v>
      </c>
      <c r="B110" t="s">
        <v>70</v>
      </c>
      <c r="C110" t="s">
        <v>15</v>
      </c>
      <c r="D110" t="s">
        <v>112</v>
      </c>
      <c r="E110" t="s">
        <v>16</v>
      </c>
      <c r="G110" t="s">
        <v>20</v>
      </c>
      <c r="H110" t="s">
        <v>17</v>
      </c>
      <c r="I110" t="s">
        <v>18</v>
      </c>
      <c r="J110">
        <v>1</v>
      </c>
      <c r="L110">
        <v>1.2</v>
      </c>
      <c r="M110" t="s">
        <v>19</v>
      </c>
    </row>
    <row r="111" spans="1:15" x14ac:dyDescent="0.25">
      <c r="A111" s="10">
        <v>45289</v>
      </c>
      <c r="B111" t="s">
        <v>70</v>
      </c>
      <c r="C111" t="s">
        <v>15</v>
      </c>
      <c r="D111" t="s">
        <v>112</v>
      </c>
      <c r="E111" t="s">
        <v>16</v>
      </c>
      <c r="G111" t="s">
        <v>20</v>
      </c>
      <c r="H111" t="s">
        <v>17</v>
      </c>
      <c r="I111" t="s">
        <v>18</v>
      </c>
      <c r="J111">
        <v>0.2</v>
      </c>
      <c r="L111">
        <v>1.2</v>
      </c>
      <c r="M111" t="s">
        <v>19</v>
      </c>
    </row>
    <row r="112" spans="1:15" x14ac:dyDescent="0.25">
      <c r="A112" s="10">
        <v>45251</v>
      </c>
      <c r="B112" t="s">
        <v>70</v>
      </c>
      <c r="C112" t="s">
        <v>15</v>
      </c>
      <c r="D112" t="s">
        <v>113</v>
      </c>
      <c r="E112" t="s">
        <v>16</v>
      </c>
      <c r="G112" t="s">
        <v>20</v>
      </c>
      <c r="H112" t="s">
        <v>17</v>
      </c>
      <c r="I112" t="s">
        <v>18</v>
      </c>
      <c r="J112">
        <v>2</v>
      </c>
      <c r="L112">
        <v>2</v>
      </c>
      <c r="M112" t="s">
        <v>19</v>
      </c>
    </row>
    <row r="113" spans="1:15" x14ac:dyDescent="0.25">
      <c r="A113" s="10">
        <v>45267</v>
      </c>
      <c r="B113" t="s">
        <v>70</v>
      </c>
      <c r="C113" t="s">
        <v>15</v>
      </c>
      <c r="D113" t="s">
        <v>114</v>
      </c>
      <c r="E113" t="s">
        <v>16</v>
      </c>
      <c r="G113" t="s">
        <v>20</v>
      </c>
      <c r="H113" t="s">
        <v>17</v>
      </c>
      <c r="I113" t="s">
        <v>18</v>
      </c>
      <c r="J113">
        <v>1</v>
      </c>
      <c r="L113">
        <v>1</v>
      </c>
      <c r="M113" t="s">
        <v>19</v>
      </c>
    </row>
    <row r="114" spans="1:15" x14ac:dyDescent="0.25">
      <c r="A114" s="10">
        <v>45252</v>
      </c>
      <c r="B114" t="s">
        <v>70</v>
      </c>
      <c r="C114" t="s">
        <v>15</v>
      </c>
      <c r="D114" t="s">
        <v>115</v>
      </c>
      <c r="E114" t="s">
        <v>16</v>
      </c>
      <c r="G114" t="s">
        <v>20</v>
      </c>
      <c r="H114" t="s">
        <v>17</v>
      </c>
      <c r="I114" t="s">
        <v>18</v>
      </c>
      <c r="J114">
        <v>1</v>
      </c>
      <c r="L114">
        <v>1</v>
      </c>
      <c r="M114" t="s">
        <v>19</v>
      </c>
    </row>
    <row r="115" spans="1:15" x14ac:dyDescent="0.25">
      <c r="A115" s="10">
        <v>45211</v>
      </c>
      <c r="B115" t="s">
        <v>70</v>
      </c>
      <c r="C115" t="s">
        <v>15</v>
      </c>
      <c r="D115" t="s">
        <v>116</v>
      </c>
      <c r="E115" t="s">
        <v>36</v>
      </c>
      <c r="G115" t="s">
        <v>117</v>
      </c>
      <c r="H115" t="s">
        <v>17</v>
      </c>
      <c r="I115" t="s">
        <v>18</v>
      </c>
      <c r="J115">
        <v>1.7</v>
      </c>
      <c r="L115">
        <v>1.95</v>
      </c>
      <c r="M115" t="s">
        <v>19</v>
      </c>
    </row>
    <row r="116" spans="1:15" x14ac:dyDescent="0.25">
      <c r="A116" s="10">
        <v>45289</v>
      </c>
      <c r="B116" t="s">
        <v>70</v>
      </c>
      <c r="C116" t="s">
        <v>15</v>
      </c>
      <c r="D116" t="s">
        <v>118</v>
      </c>
      <c r="E116" t="s">
        <v>39</v>
      </c>
      <c r="G116" t="s">
        <v>20</v>
      </c>
      <c r="H116" t="s">
        <v>34</v>
      </c>
      <c r="I116" t="s">
        <v>18</v>
      </c>
      <c r="J116">
        <v>1.5</v>
      </c>
      <c r="L116">
        <v>3</v>
      </c>
      <c r="M116" t="s">
        <v>19</v>
      </c>
    </row>
    <row r="117" spans="1:15" x14ac:dyDescent="0.25">
      <c r="A117" s="10">
        <v>45211</v>
      </c>
      <c r="B117" t="s">
        <v>70</v>
      </c>
      <c r="C117" t="s">
        <v>15</v>
      </c>
      <c r="D117" t="s">
        <v>38</v>
      </c>
      <c r="E117" t="s">
        <v>39</v>
      </c>
      <c r="G117" t="s">
        <v>20</v>
      </c>
      <c r="H117" t="s">
        <v>17</v>
      </c>
      <c r="I117" t="s">
        <v>18</v>
      </c>
      <c r="J117">
        <v>1.7</v>
      </c>
      <c r="L117">
        <v>10</v>
      </c>
      <c r="M117" t="s">
        <v>21</v>
      </c>
      <c r="N117" s="10">
        <v>45062</v>
      </c>
      <c r="O117" t="s">
        <v>22</v>
      </c>
    </row>
    <row r="118" spans="1:15" x14ac:dyDescent="0.25">
      <c r="A118" s="10">
        <v>45251</v>
      </c>
      <c r="B118" t="s">
        <v>70</v>
      </c>
      <c r="C118" t="s">
        <v>15</v>
      </c>
      <c r="D118" t="s">
        <v>40</v>
      </c>
      <c r="E118" t="s">
        <v>39</v>
      </c>
      <c r="G118" t="s">
        <v>20</v>
      </c>
      <c r="H118" t="s">
        <v>17</v>
      </c>
      <c r="I118" t="s">
        <v>18</v>
      </c>
      <c r="J118">
        <v>1.5</v>
      </c>
      <c r="L118">
        <v>7.1</v>
      </c>
      <c r="M118" t="s">
        <v>19</v>
      </c>
    </row>
    <row r="119" spans="1:15" x14ac:dyDescent="0.25">
      <c r="A119" s="10">
        <v>45210</v>
      </c>
      <c r="B119" t="s">
        <v>70</v>
      </c>
      <c r="C119" t="s">
        <v>15</v>
      </c>
      <c r="D119" t="s">
        <v>41</v>
      </c>
      <c r="E119" t="s">
        <v>39</v>
      </c>
      <c r="G119" t="s">
        <v>20</v>
      </c>
      <c r="H119" t="s">
        <v>34</v>
      </c>
      <c r="I119" t="s">
        <v>18</v>
      </c>
      <c r="J119">
        <v>2.5</v>
      </c>
      <c r="L119">
        <v>3.9</v>
      </c>
      <c r="M119" t="s">
        <v>19</v>
      </c>
    </row>
    <row r="120" spans="1:15" x14ac:dyDescent="0.25">
      <c r="A120" s="10">
        <v>45210</v>
      </c>
      <c r="B120" t="s">
        <v>70</v>
      </c>
      <c r="C120" t="s">
        <v>15</v>
      </c>
      <c r="D120" t="s">
        <v>119</v>
      </c>
      <c r="E120" t="s">
        <v>39</v>
      </c>
      <c r="G120" t="s">
        <v>20</v>
      </c>
      <c r="H120" t="s">
        <v>34</v>
      </c>
      <c r="I120" t="s">
        <v>18</v>
      </c>
      <c r="J120">
        <v>3</v>
      </c>
      <c r="L120">
        <v>3</v>
      </c>
      <c r="M120" t="s">
        <v>19</v>
      </c>
    </row>
    <row r="121" spans="1:15" x14ac:dyDescent="0.25">
      <c r="A121" s="10">
        <v>45239</v>
      </c>
      <c r="B121" t="s">
        <v>70</v>
      </c>
      <c r="C121" t="s">
        <v>15</v>
      </c>
      <c r="D121" t="s">
        <v>42</v>
      </c>
      <c r="E121" t="s">
        <v>39</v>
      </c>
      <c r="G121" t="s">
        <v>20</v>
      </c>
      <c r="H121" t="s">
        <v>17</v>
      </c>
      <c r="I121" t="s">
        <v>18</v>
      </c>
      <c r="J121">
        <v>2</v>
      </c>
      <c r="L121">
        <v>5.7</v>
      </c>
      <c r="M121" t="s">
        <v>19</v>
      </c>
    </row>
    <row r="122" spans="1:15" x14ac:dyDescent="0.25">
      <c r="A122" s="10">
        <v>45239</v>
      </c>
      <c r="B122" t="s">
        <v>70</v>
      </c>
      <c r="C122" t="s">
        <v>15</v>
      </c>
      <c r="D122" t="s">
        <v>42</v>
      </c>
      <c r="E122" t="s">
        <v>39</v>
      </c>
      <c r="G122" t="s">
        <v>20</v>
      </c>
      <c r="H122" t="s">
        <v>17</v>
      </c>
      <c r="I122" t="s">
        <v>18</v>
      </c>
      <c r="J122">
        <v>2</v>
      </c>
      <c r="L122">
        <v>5.7</v>
      </c>
      <c r="M122" t="s">
        <v>19</v>
      </c>
    </row>
    <row r="123" spans="1:15" x14ac:dyDescent="0.25">
      <c r="A123" s="10">
        <v>45210</v>
      </c>
      <c r="B123" t="s">
        <v>70</v>
      </c>
      <c r="C123" t="s">
        <v>15</v>
      </c>
      <c r="D123" t="s">
        <v>120</v>
      </c>
      <c r="E123" t="s">
        <v>39</v>
      </c>
      <c r="G123" t="s">
        <v>20</v>
      </c>
      <c r="H123" t="s">
        <v>34</v>
      </c>
      <c r="I123" t="s">
        <v>18</v>
      </c>
      <c r="J123">
        <v>2</v>
      </c>
      <c r="L123">
        <v>2</v>
      </c>
      <c r="M123" t="s">
        <v>19</v>
      </c>
    </row>
    <row r="124" spans="1:15" x14ac:dyDescent="0.25">
      <c r="A124" s="10">
        <v>45251</v>
      </c>
      <c r="B124" t="s">
        <v>70</v>
      </c>
      <c r="C124" t="s">
        <v>15</v>
      </c>
      <c r="D124" t="s">
        <v>121</v>
      </c>
      <c r="E124" t="s">
        <v>39</v>
      </c>
      <c r="G124" t="s">
        <v>20</v>
      </c>
      <c r="H124" t="s">
        <v>17</v>
      </c>
      <c r="I124" t="s">
        <v>18</v>
      </c>
      <c r="J124">
        <v>1.5</v>
      </c>
      <c r="L124">
        <v>1.5</v>
      </c>
      <c r="M124" t="s">
        <v>19</v>
      </c>
    </row>
    <row r="125" spans="1:15" x14ac:dyDescent="0.25">
      <c r="A125" s="10">
        <v>45265</v>
      </c>
      <c r="B125" t="s">
        <v>70</v>
      </c>
      <c r="C125" t="s">
        <v>15</v>
      </c>
      <c r="D125" t="s">
        <v>122</v>
      </c>
      <c r="E125" t="s">
        <v>39</v>
      </c>
      <c r="G125" t="s">
        <v>20</v>
      </c>
      <c r="H125" t="s">
        <v>17</v>
      </c>
      <c r="I125" t="s">
        <v>18</v>
      </c>
      <c r="J125">
        <v>1</v>
      </c>
      <c r="L125">
        <v>1</v>
      </c>
      <c r="M125" t="s">
        <v>19</v>
      </c>
    </row>
    <row r="126" spans="1:15" x14ac:dyDescent="0.25">
      <c r="A126" s="10">
        <v>45210</v>
      </c>
      <c r="B126" t="s">
        <v>70</v>
      </c>
      <c r="C126" t="s">
        <v>15</v>
      </c>
      <c r="D126" t="s">
        <v>123</v>
      </c>
      <c r="E126" t="s">
        <v>39</v>
      </c>
      <c r="G126" t="s">
        <v>20</v>
      </c>
      <c r="H126" t="s">
        <v>34</v>
      </c>
      <c r="I126" t="s">
        <v>18</v>
      </c>
      <c r="J126">
        <v>1</v>
      </c>
      <c r="L126">
        <v>1</v>
      </c>
      <c r="M126" t="s">
        <v>19</v>
      </c>
    </row>
    <row r="127" spans="1:15" x14ac:dyDescent="0.25">
      <c r="A127" s="10">
        <v>45251</v>
      </c>
      <c r="B127" t="s">
        <v>70</v>
      </c>
      <c r="C127" t="s">
        <v>15</v>
      </c>
      <c r="D127" t="s">
        <v>124</v>
      </c>
      <c r="E127" t="s">
        <v>39</v>
      </c>
      <c r="G127" t="s">
        <v>79</v>
      </c>
      <c r="H127" t="s">
        <v>34</v>
      </c>
      <c r="I127" t="s">
        <v>18</v>
      </c>
      <c r="J127">
        <v>0.2</v>
      </c>
      <c r="L127">
        <v>0.2</v>
      </c>
      <c r="M127" t="s">
        <v>19</v>
      </c>
    </row>
    <row r="128" spans="1:15" x14ac:dyDescent="0.25">
      <c r="A128" s="10">
        <v>45225</v>
      </c>
      <c r="B128" t="s">
        <v>70</v>
      </c>
      <c r="C128" t="s">
        <v>15</v>
      </c>
      <c r="D128" t="s">
        <v>62</v>
      </c>
      <c r="E128" t="s">
        <v>39</v>
      </c>
      <c r="G128" t="s">
        <v>20</v>
      </c>
      <c r="H128" t="s">
        <v>17</v>
      </c>
      <c r="I128" t="s">
        <v>18</v>
      </c>
      <c r="J128">
        <v>1</v>
      </c>
      <c r="L128">
        <v>7.5</v>
      </c>
      <c r="M128" t="s">
        <v>19</v>
      </c>
    </row>
    <row r="129" spans="1:13" x14ac:dyDescent="0.25">
      <c r="A129" s="10">
        <v>45223</v>
      </c>
      <c r="B129" t="s">
        <v>70</v>
      </c>
      <c r="C129" t="s">
        <v>15</v>
      </c>
      <c r="D129" t="s">
        <v>62</v>
      </c>
      <c r="E129" t="s">
        <v>39</v>
      </c>
      <c r="G129" t="s">
        <v>20</v>
      </c>
      <c r="H129" t="s">
        <v>17</v>
      </c>
      <c r="I129" t="s">
        <v>18</v>
      </c>
      <c r="J129">
        <v>1</v>
      </c>
      <c r="L129">
        <v>7.5</v>
      </c>
      <c r="M129" t="s">
        <v>19</v>
      </c>
    </row>
    <row r="130" spans="1:13" x14ac:dyDescent="0.25">
      <c r="A130" s="10">
        <v>45265</v>
      </c>
      <c r="B130" t="s">
        <v>70</v>
      </c>
      <c r="C130" t="s">
        <v>15</v>
      </c>
      <c r="D130" t="s">
        <v>62</v>
      </c>
      <c r="E130" t="s">
        <v>39</v>
      </c>
      <c r="G130" t="s">
        <v>20</v>
      </c>
      <c r="H130" t="s">
        <v>17</v>
      </c>
      <c r="I130" t="s">
        <v>18</v>
      </c>
      <c r="J130">
        <v>1</v>
      </c>
      <c r="L130">
        <v>7.5</v>
      </c>
      <c r="M130" t="s">
        <v>19</v>
      </c>
    </row>
    <row r="131" spans="1:13" x14ac:dyDescent="0.25">
      <c r="A131" s="10">
        <v>45210</v>
      </c>
      <c r="B131" t="s">
        <v>70</v>
      </c>
      <c r="C131" t="s">
        <v>15</v>
      </c>
      <c r="D131" t="s">
        <v>62</v>
      </c>
      <c r="E131" t="s">
        <v>39</v>
      </c>
      <c r="G131" t="s">
        <v>20</v>
      </c>
      <c r="H131" t="s">
        <v>34</v>
      </c>
      <c r="I131" t="s">
        <v>18</v>
      </c>
      <c r="J131">
        <v>2</v>
      </c>
      <c r="L131">
        <v>7.5</v>
      </c>
      <c r="M131" t="s">
        <v>19</v>
      </c>
    </row>
    <row r="132" spans="1:13" x14ac:dyDescent="0.25">
      <c r="A132" s="10">
        <v>45237</v>
      </c>
      <c r="B132" t="s">
        <v>70</v>
      </c>
      <c r="C132" t="s">
        <v>15</v>
      </c>
      <c r="D132" t="s">
        <v>62</v>
      </c>
      <c r="E132" t="s">
        <v>39</v>
      </c>
      <c r="G132" t="s">
        <v>20</v>
      </c>
      <c r="H132" t="s">
        <v>17</v>
      </c>
      <c r="I132" t="s">
        <v>18</v>
      </c>
      <c r="J132">
        <v>1.5</v>
      </c>
      <c r="L132">
        <v>7.5</v>
      </c>
      <c r="M132" t="s">
        <v>19</v>
      </c>
    </row>
    <row r="133" spans="1:13" x14ac:dyDescent="0.25">
      <c r="A133" s="10">
        <v>45269</v>
      </c>
      <c r="B133" t="s">
        <v>70</v>
      </c>
      <c r="C133" t="s">
        <v>15</v>
      </c>
      <c r="D133" t="s">
        <v>43</v>
      </c>
      <c r="E133" t="s">
        <v>39</v>
      </c>
      <c r="G133" t="s">
        <v>20</v>
      </c>
      <c r="H133" t="s">
        <v>17</v>
      </c>
      <c r="I133" t="s">
        <v>18</v>
      </c>
      <c r="J133">
        <v>1</v>
      </c>
      <c r="L133">
        <v>4.5</v>
      </c>
      <c r="M133" t="s">
        <v>19</v>
      </c>
    </row>
    <row r="134" spans="1:13" x14ac:dyDescent="0.25">
      <c r="A134" s="10">
        <v>45223</v>
      </c>
      <c r="B134" t="s">
        <v>70</v>
      </c>
      <c r="C134" t="s">
        <v>15</v>
      </c>
      <c r="D134" t="s">
        <v>43</v>
      </c>
      <c r="E134" t="s">
        <v>39</v>
      </c>
      <c r="G134" t="s">
        <v>20</v>
      </c>
      <c r="H134" t="s">
        <v>17</v>
      </c>
      <c r="I134" t="s">
        <v>18</v>
      </c>
      <c r="J134">
        <v>1</v>
      </c>
      <c r="L134">
        <v>4.5</v>
      </c>
      <c r="M134" t="s">
        <v>19</v>
      </c>
    </row>
    <row r="135" spans="1:13" x14ac:dyDescent="0.25">
      <c r="A135" s="10">
        <v>45210</v>
      </c>
      <c r="B135" t="s">
        <v>70</v>
      </c>
      <c r="C135" t="s">
        <v>15</v>
      </c>
      <c r="D135" t="s">
        <v>43</v>
      </c>
      <c r="E135" t="s">
        <v>39</v>
      </c>
      <c r="G135" t="s">
        <v>20</v>
      </c>
      <c r="H135" t="s">
        <v>34</v>
      </c>
      <c r="I135" t="s">
        <v>18</v>
      </c>
      <c r="J135">
        <v>1.5</v>
      </c>
      <c r="L135">
        <v>4.5</v>
      </c>
      <c r="M135" t="s">
        <v>19</v>
      </c>
    </row>
    <row r="136" spans="1:13" x14ac:dyDescent="0.25">
      <c r="A136" s="10">
        <v>45225</v>
      </c>
      <c r="B136" t="s">
        <v>70</v>
      </c>
      <c r="C136" t="s">
        <v>15</v>
      </c>
      <c r="D136" t="s">
        <v>125</v>
      </c>
      <c r="E136" t="s">
        <v>39</v>
      </c>
      <c r="G136" t="s">
        <v>20</v>
      </c>
      <c r="H136" t="s">
        <v>17</v>
      </c>
      <c r="I136" t="s">
        <v>18</v>
      </c>
      <c r="J136">
        <v>1</v>
      </c>
      <c r="L136">
        <v>6.7</v>
      </c>
      <c r="M136" t="s">
        <v>19</v>
      </c>
    </row>
    <row r="137" spans="1:13" x14ac:dyDescent="0.25">
      <c r="A137" s="10">
        <v>45223</v>
      </c>
      <c r="B137" t="s">
        <v>70</v>
      </c>
      <c r="C137" t="s">
        <v>15</v>
      </c>
      <c r="D137" t="s">
        <v>125</v>
      </c>
      <c r="E137" t="s">
        <v>39</v>
      </c>
      <c r="G137" t="s">
        <v>20</v>
      </c>
      <c r="H137" t="s">
        <v>17</v>
      </c>
      <c r="I137" t="s">
        <v>18</v>
      </c>
      <c r="J137">
        <v>1</v>
      </c>
      <c r="L137">
        <v>6.7</v>
      </c>
      <c r="M137" t="s">
        <v>19</v>
      </c>
    </row>
    <row r="138" spans="1:13" x14ac:dyDescent="0.25">
      <c r="A138" s="10">
        <v>45266</v>
      </c>
      <c r="B138" t="s">
        <v>70</v>
      </c>
      <c r="C138" t="s">
        <v>15</v>
      </c>
      <c r="D138" t="s">
        <v>125</v>
      </c>
      <c r="E138" t="s">
        <v>39</v>
      </c>
      <c r="G138" t="s">
        <v>79</v>
      </c>
      <c r="H138" t="s">
        <v>34</v>
      </c>
      <c r="I138" t="s">
        <v>18</v>
      </c>
      <c r="J138">
        <v>0.2</v>
      </c>
      <c r="L138">
        <v>6.7</v>
      </c>
      <c r="M138" t="s">
        <v>19</v>
      </c>
    </row>
    <row r="139" spans="1:13" x14ac:dyDescent="0.25">
      <c r="A139" s="10">
        <v>45210</v>
      </c>
      <c r="B139" t="s">
        <v>70</v>
      </c>
      <c r="C139" t="s">
        <v>15</v>
      </c>
      <c r="D139" t="s">
        <v>125</v>
      </c>
      <c r="E139" t="s">
        <v>39</v>
      </c>
      <c r="G139" t="s">
        <v>20</v>
      </c>
      <c r="H139" t="s">
        <v>34</v>
      </c>
      <c r="I139" t="s">
        <v>18</v>
      </c>
      <c r="J139">
        <v>3</v>
      </c>
      <c r="L139">
        <v>6.7</v>
      </c>
      <c r="M139" t="s">
        <v>19</v>
      </c>
    </row>
    <row r="140" spans="1:13" x14ac:dyDescent="0.25">
      <c r="A140" s="10">
        <v>45237</v>
      </c>
      <c r="B140" t="s">
        <v>70</v>
      </c>
      <c r="C140" t="s">
        <v>15</v>
      </c>
      <c r="D140" t="s">
        <v>125</v>
      </c>
      <c r="E140" t="s">
        <v>39</v>
      </c>
      <c r="G140" t="s">
        <v>20</v>
      </c>
      <c r="H140" t="s">
        <v>17</v>
      </c>
      <c r="I140" t="s">
        <v>18</v>
      </c>
      <c r="J140">
        <v>1.5</v>
      </c>
      <c r="L140">
        <v>6.7</v>
      </c>
      <c r="M140" t="s">
        <v>19</v>
      </c>
    </row>
    <row r="141" spans="1:13" x14ac:dyDescent="0.25">
      <c r="A141" s="10">
        <v>45202</v>
      </c>
      <c r="B141" t="s">
        <v>70</v>
      </c>
      <c r="C141" t="s">
        <v>15</v>
      </c>
      <c r="D141" t="s">
        <v>126</v>
      </c>
      <c r="E141" t="s">
        <v>39</v>
      </c>
      <c r="G141" t="s">
        <v>20</v>
      </c>
      <c r="H141" t="s">
        <v>17</v>
      </c>
      <c r="I141" t="s">
        <v>18</v>
      </c>
      <c r="J141">
        <v>1</v>
      </c>
      <c r="L141">
        <v>1</v>
      </c>
      <c r="M141" t="s">
        <v>19</v>
      </c>
    </row>
    <row r="142" spans="1:13" x14ac:dyDescent="0.25">
      <c r="A142" s="10">
        <v>45202</v>
      </c>
      <c r="B142" t="s">
        <v>70</v>
      </c>
      <c r="C142" t="s">
        <v>15</v>
      </c>
      <c r="D142" t="s">
        <v>127</v>
      </c>
      <c r="E142" t="s">
        <v>39</v>
      </c>
      <c r="G142" t="s">
        <v>20</v>
      </c>
      <c r="H142" t="s">
        <v>17</v>
      </c>
      <c r="I142" t="s">
        <v>18</v>
      </c>
      <c r="J142">
        <v>1</v>
      </c>
      <c r="L142">
        <v>1</v>
      </c>
      <c r="M142" t="s">
        <v>19</v>
      </c>
    </row>
    <row r="143" spans="1:13" x14ac:dyDescent="0.25">
      <c r="A143" s="10">
        <v>45265</v>
      </c>
      <c r="B143" t="s">
        <v>70</v>
      </c>
      <c r="C143" t="s">
        <v>15</v>
      </c>
      <c r="D143" t="s">
        <v>128</v>
      </c>
      <c r="E143" t="s">
        <v>39</v>
      </c>
      <c r="G143" t="s">
        <v>20</v>
      </c>
      <c r="H143" t="s">
        <v>17</v>
      </c>
      <c r="I143" t="s">
        <v>18</v>
      </c>
      <c r="J143">
        <v>1</v>
      </c>
      <c r="L143">
        <v>1</v>
      </c>
      <c r="M143" t="s">
        <v>19</v>
      </c>
    </row>
    <row r="144" spans="1:13" x14ac:dyDescent="0.25">
      <c r="A144" s="10">
        <v>45265</v>
      </c>
      <c r="B144" t="s">
        <v>70</v>
      </c>
      <c r="C144" t="s">
        <v>15</v>
      </c>
      <c r="D144" t="s">
        <v>129</v>
      </c>
      <c r="E144" t="s">
        <v>44</v>
      </c>
      <c r="G144" t="s">
        <v>20</v>
      </c>
      <c r="H144" t="s">
        <v>17</v>
      </c>
      <c r="I144" t="s">
        <v>18</v>
      </c>
      <c r="J144">
        <v>1</v>
      </c>
      <c r="L144">
        <v>5</v>
      </c>
      <c r="M144" t="s">
        <v>19</v>
      </c>
    </row>
    <row r="145" spans="1:13" x14ac:dyDescent="0.25">
      <c r="A145" s="10">
        <v>45211</v>
      </c>
      <c r="B145" t="s">
        <v>70</v>
      </c>
      <c r="C145" t="s">
        <v>15</v>
      </c>
      <c r="D145" t="s">
        <v>45</v>
      </c>
      <c r="E145" t="s">
        <v>44</v>
      </c>
      <c r="G145" t="s">
        <v>20</v>
      </c>
      <c r="H145" t="s">
        <v>17</v>
      </c>
      <c r="I145" t="s">
        <v>18</v>
      </c>
      <c r="J145">
        <v>1.7</v>
      </c>
      <c r="L145">
        <v>3.1</v>
      </c>
      <c r="M145" t="s">
        <v>19</v>
      </c>
    </row>
    <row r="146" spans="1:13" x14ac:dyDescent="0.25">
      <c r="A146" s="10">
        <v>45223</v>
      </c>
      <c r="B146" t="s">
        <v>70</v>
      </c>
      <c r="C146" t="s">
        <v>15</v>
      </c>
      <c r="D146" t="s">
        <v>46</v>
      </c>
      <c r="E146" t="s">
        <v>44</v>
      </c>
      <c r="G146" t="s">
        <v>20</v>
      </c>
      <c r="H146" t="s">
        <v>17</v>
      </c>
      <c r="I146" t="s">
        <v>18</v>
      </c>
      <c r="J146">
        <v>1</v>
      </c>
      <c r="L146">
        <v>3.4</v>
      </c>
      <c r="M146" t="s">
        <v>19</v>
      </c>
    </row>
    <row r="147" spans="1:13" x14ac:dyDescent="0.25">
      <c r="A147" s="10">
        <v>45244</v>
      </c>
      <c r="B147" t="s">
        <v>70</v>
      </c>
      <c r="C147" t="s">
        <v>15</v>
      </c>
      <c r="D147" t="s">
        <v>130</v>
      </c>
      <c r="E147" t="s">
        <v>44</v>
      </c>
      <c r="G147" t="s">
        <v>20</v>
      </c>
      <c r="H147" t="s">
        <v>17</v>
      </c>
      <c r="I147" t="s">
        <v>18</v>
      </c>
      <c r="J147">
        <v>1</v>
      </c>
      <c r="L147">
        <v>2</v>
      </c>
      <c r="M147" t="s">
        <v>19</v>
      </c>
    </row>
    <row r="148" spans="1:13" x14ac:dyDescent="0.25">
      <c r="A148" s="10">
        <v>45265</v>
      </c>
      <c r="B148" t="s">
        <v>70</v>
      </c>
      <c r="C148" t="s">
        <v>15</v>
      </c>
      <c r="D148" t="s">
        <v>130</v>
      </c>
      <c r="E148" t="s">
        <v>44</v>
      </c>
      <c r="G148" t="s">
        <v>20</v>
      </c>
      <c r="H148" t="s">
        <v>17</v>
      </c>
      <c r="I148" t="s">
        <v>18</v>
      </c>
      <c r="J148">
        <v>1</v>
      </c>
      <c r="L148">
        <v>2</v>
      </c>
      <c r="M148" t="s">
        <v>19</v>
      </c>
    </row>
    <row r="149" spans="1:13" x14ac:dyDescent="0.25">
      <c r="A149" s="10">
        <v>45202</v>
      </c>
      <c r="B149" t="s">
        <v>70</v>
      </c>
      <c r="C149" t="s">
        <v>15</v>
      </c>
      <c r="D149" t="s">
        <v>131</v>
      </c>
      <c r="E149" t="s">
        <v>44</v>
      </c>
      <c r="G149" t="s">
        <v>20</v>
      </c>
      <c r="H149" t="s">
        <v>17</v>
      </c>
      <c r="I149" t="s">
        <v>18</v>
      </c>
      <c r="J149">
        <v>1</v>
      </c>
      <c r="L149">
        <v>1</v>
      </c>
      <c r="M149" t="s">
        <v>19</v>
      </c>
    </row>
    <row r="150" spans="1:13" x14ac:dyDescent="0.25">
      <c r="A150" s="10">
        <v>45202</v>
      </c>
      <c r="B150" t="s">
        <v>70</v>
      </c>
      <c r="C150" t="s">
        <v>15</v>
      </c>
      <c r="D150" t="s">
        <v>132</v>
      </c>
      <c r="E150" t="s">
        <v>44</v>
      </c>
      <c r="G150" t="s">
        <v>20</v>
      </c>
      <c r="H150" t="s">
        <v>17</v>
      </c>
      <c r="I150" t="s">
        <v>18</v>
      </c>
      <c r="J150">
        <v>1</v>
      </c>
      <c r="L150">
        <v>2</v>
      </c>
      <c r="M150" t="s">
        <v>19</v>
      </c>
    </row>
    <row r="151" spans="1:13" x14ac:dyDescent="0.25">
      <c r="A151" s="10">
        <v>45265</v>
      </c>
      <c r="B151" t="s">
        <v>70</v>
      </c>
      <c r="C151" t="s">
        <v>15</v>
      </c>
      <c r="D151" t="s">
        <v>132</v>
      </c>
      <c r="E151" t="s">
        <v>44</v>
      </c>
      <c r="G151" t="s">
        <v>20</v>
      </c>
      <c r="H151" t="s">
        <v>17</v>
      </c>
      <c r="I151" t="s">
        <v>18</v>
      </c>
      <c r="J151">
        <v>1</v>
      </c>
      <c r="L151">
        <v>2</v>
      </c>
      <c r="M151" t="s">
        <v>19</v>
      </c>
    </row>
    <row r="152" spans="1:13" x14ac:dyDescent="0.25">
      <c r="A152" s="10">
        <v>45265</v>
      </c>
      <c r="B152" t="s">
        <v>70</v>
      </c>
      <c r="C152" t="s">
        <v>15</v>
      </c>
      <c r="D152" t="s">
        <v>133</v>
      </c>
      <c r="E152" t="s">
        <v>44</v>
      </c>
      <c r="G152" t="s">
        <v>20</v>
      </c>
      <c r="H152" t="s">
        <v>17</v>
      </c>
      <c r="I152" t="s">
        <v>18</v>
      </c>
      <c r="J152">
        <v>1</v>
      </c>
      <c r="L152">
        <v>1</v>
      </c>
      <c r="M152" t="s">
        <v>19</v>
      </c>
    </row>
    <row r="153" spans="1:13" x14ac:dyDescent="0.25">
      <c r="A153" s="10">
        <v>45238</v>
      </c>
      <c r="B153" t="s">
        <v>70</v>
      </c>
      <c r="C153" t="s">
        <v>15</v>
      </c>
      <c r="D153" t="s">
        <v>134</v>
      </c>
      <c r="E153" t="s">
        <v>44</v>
      </c>
      <c r="G153" t="s">
        <v>20</v>
      </c>
      <c r="H153" t="s">
        <v>17</v>
      </c>
      <c r="I153" t="s">
        <v>18</v>
      </c>
      <c r="J153">
        <v>1.5</v>
      </c>
      <c r="L153">
        <v>3.5</v>
      </c>
      <c r="M153" t="s">
        <v>19</v>
      </c>
    </row>
    <row r="154" spans="1:13" x14ac:dyDescent="0.25">
      <c r="A154" s="10">
        <v>45239</v>
      </c>
      <c r="B154" t="s">
        <v>70</v>
      </c>
      <c r="C154" t="s">
        <v>15</v>
      </c>
      <c r="D154" t="s">
        <v>134</v>
      </c>
      <c r="E154" t="s">
        <v>44</v>
      </c>
      <c r="G154" t="s">
        <v>20</v>
      </c>
      <c r="H154" t="s">
        <v>17</v>
      </c>
      <c r="I154" t="s">
        <v>18</v>
      </c>
      <c r="J154">
        <v>2</v>
      </c>
      <c r="L154">
        <v>3.5</v>
      </c>
      <c r="M154" t="s">
        <v>19</v>
      </c>
    </row>
    <row r="155" spans="1:13" x14ac:dyDescent="0.25">
      <c r="A155" s="10">
        <v>45251</v>
      </c>
      <c r="B155" t="s">
        <v>70</v>
      </c>
      <c r="C155" t="s">
        <v>15</v>
      </c>
      <c r="D155" t="s">
        <v>135</v>
      </c>
      <c r="E155" t="s">
        <v>44</v>
      </c>
      <c r="G155" t="s">
        <v>20</v>
      </c>
      <c r="H155" t="s">
        <v>17</v>
      </c>
      <c r="I155" t="s">
        <v>18</v>
      </c>
      <c r="J155">
        <v>1.5</v>
      </c>
      <c r="L155">
        <v>2.5</v>
      </c>
      <c r="M155" t="s">
        <v>19</v>
      </c>
    </row>
    <row r="156" spans="1:13" x14ac:dyDescent="0.25">
      <c r="A156" s="10">
        <v>45265</v>
      </c>
      <c r="B156" t="s">
        <v>70</v>
      </c>
      <c r="C156" t="s">
        <v>15</v>
      </c>
      <c r="D156" t="s">
        <v>135</v>
      </c>
      <c r="E156" t="s">
        <v>44</v>
      </c>
      <c r="G156" t="s">
        <v>20</v>
      </c>
      <c r="H156" t="s">
        <v>17</v>
      </c>
      <c r="I156" t="s">
        <v>18</v>
      </c>
      <c r="J156">
        <v>1</v>
      </c>
      <c r="L156">
        <v>2.5</v>
      </c>
      <c r="M156" t="s">
        <v>19</v>
      </c>
    </row>
    <row r="157" spans="1:13" x14ac:dyDescent="0.25">
      <c r="A157" s="10">
        <v>45236</v>
      </c>
      <c r="B157" t="s">
        <v>70</v>
      </c>
      <c r="C157" t="s">
        <v>15</v>
      </c>
      <c r="D157" t="s">
        <v>136</v>
      </c>
      <c r="E157" t="s">
        <v>44</v>
      </c>
      <c r="G157" t="s">
        <v>20</v>
      </c>
      <c r="H157" t="s">
        <v>17</v>
      </c>
      <c r="I157" t="s">
        <v>18</v>
      </c>
      <c r="J157">
        <v>0.5</v>
      </c>
      <c r="L157">
        <v>1.5</v>
      </c>
      <c r="M157" t="s">
        <v>19</v>
      </c>
    </row>
    <row r="158" spans="1:13" x14ac:dyDescent="0.25">
      <c r="A158" s="10">
        <v>45223</v>
      </c>
      <c r="B158" t="s">
        <v>70</v>
      </c>
      <c r="C158" t="s">
        <v>15</v>
      </c>
      <c r="D158" t="s">
        <v>136</v>
      </c>
      <c r="E158" t="s">
        <v>44</v>
      </c>
      <c r="G158" t="s">
        <v>20</v>
      </c>
      <c r="H158" t="s">
        <v>17</v>
      </c>
      <c r="I158" t="s">
        <v>18</v>
      </c>
      <c r="J158">
        <v>1</v>
      </c>
      <c r="L158">
        <v>1.5</v>
      </c>
      <c r="M158" t="s">
        <v>19</v>
      </c>
    </row>
    <row r="159" spans="1:13" x14ac:dyDescent="0.25">
      <c r="A159" s="10">
        <v>45232</v>
      </c>
      <c r="B159" t="s">
        <v>70</v>
      </c>
      <c r="C159" t="s">
        <v>15</v>
      </c>
      <c r="D159" t="s">
        <v>137</v>
      </c>
      <c r="E159" t="s">
        <v>44</v>
      </c>
      <c r="G159" t="s">
        <v>20</v>
      </c>
      <c r="H159" t="s">
        <v>17</v>
      </c>
      <c r="I159" t="s">
        <v>18</v>
      </c>
      <c r="J159">
        <v>0.5</v>
      </c>
      <c r="L159">
        <v>2</v>
      </c>
      <c r="M159" t="s">
        <v>19</v>
      </c>
    </row>
    <row r="160" spans="1:13" x14ac:dyDescent="0.25">
      <c r="A160" s="10">
        <v>45237</v>
      </c>
      <c r="B160" t="s">
        <v>70</v>
      </c>
      <c r="C160" t="s">
        <v>15</v>
      </c>
      <c r="D160" t="s">
        <v>137</v>
      </c>
      <c r="E160" t="s">
        <v>44</v>
      </c>
      <c r="G160" t="s">
        <v>20</v>
      </c>
      <c r="H160" t="s">
        <v>17</v>
      </c>
      <c r="I160" t="s">
        <v>18</v>
      </c>
      <c r="J160">
        <v>1.5</v>
      </c>
      <c r="L160">
        <v>2</v>
      </c>
      <c r="M160" t="s">
        <v>19</v>
      </c>
    </row>
    <row r="161" spans="1:15" x14ac:dyDescent="0.25">
      <c r="A161" s="10">
        <v>45244</v>
      </c>
      <c r="B161" t="s">
        <v>70</v>
      </c>
      <c r="C161" t="s">
        <v>15</v>
      </c>
      <c r="D161" t="s">
        <v>138</v>
      </c>
      <c r="E161" t="s">
        <v>44</v>
      </c>
      <c r="G161" t="s">
        <v>20</v>
      </c>
      <c r="H161" t="s">
        <v>17</v>
      </c>
      <c r="I161" t="s">
        <v>18</v>
      </c>
      <c r="J161">
        <v>1</v>
      </c>
      <c r="L161">
        <v>1</v>
      </c>
      <c r="M161" t="s">
        <v>19</v>
      </c>
    </row>
    <row r="162" spans="1:15" x14ac:dyDescent="0.25">
      <c r="A162" s="10">
        <v>45265</v>
      </c>
      <c r="B162" t="s">
        <v>70</v>
      </c>
      <c r="C162" t="s">
        <v>15</v>
      </c>
      <c r="D162" t="s">
        <v>139</v>
      </c>
      <c r="E162" t="s">
        <v>44</v>
      </c>
      <c r="G162" t="s">
        <v>20</v>
      </c>
      <c r="H162" t="s">
        <v>17</v>
      </c>
      <c r="I162" t="s">
        <v>18</v>
      </c>
      <c r="J162">
        <v>1</v>
      </c>
      <c r="L162">
        <v>1</v>
      </c>
      <c r="M162" t="s">
        <v>19</v>
      </c>
    </row>
    <row r="163" spans="1:15" x14ac:dyDescent="0.25">
      <c r="A163" s="10">
        <v>45265</v>
      </c>
      <c r="B163" t="s">
        <v>70</v>
      </c>
      <c r="C163" t="s">
        <v>15</v>
      </c>
      <c r="D163" t="s">
        <v>140</v>
      </c>
      <c r="E163" t="s">
        <v>44</v>
      </c>
      <c r="G163" t="s">
        <v>20</v>
      </c>
      <c r="H163" t="s">
        <v>17</v>
      </c>
      <c r="I163" t="s">
        <v>18</v>
      </c>
      <c r="J163">
        <v>1</v>
      </c>
      <c r="L163">
        <v>1</v>
      </c>
      <c r="M163" t="s">
        <v>19</v>
      </c>
    </row>
    <row r="164" spans="1:15" x14ac:dyDescent="0.25">
      <c r="A164" s="10">
        <v>45272</v>
      </c>
      <c r="B164" t="s">
        <v>70</v>
      </c>
      <c r="C164" t="s">
        <v>15</v>
      </c>
      <c r="D164" t="s">
        <v>141</v>
      </c>
      <c r="E164" t="s">
        <v>44</v>
      </c>
      <c r="G164" t="s">
        <v>20</v>
      </c>
      <c r="H164" t="s">
        <v>17</v>
      </c>
      <c r="I164" t="s">
        <v>18</v>
      </c>
      <c r="J164">
        <v>1</v>
      </c>
      <c r="L164">
        <v>1</v>
      </c>
      <c r="M164" t="s">
        <v>21</v>
      </c>
      <c r="N164" s="10">
        <v>45272</v>
      </c>
      <c r="O164" t="s">
        <v>22</v>
      </c>
    </row>
    <row r="165" spans="1:15" x14ac:dyDescent="0.25">
      <c r="A165" s="10">
        <v>45278</v>
      </c>
      <c r="B165" t="s">
        <v>70</v>
      </c>
      <c r="C165" t="s">
        <v>15</v>
      </c>
      <c r="D165" t="s">
        <v>142</v>
      </c>
      <c r="E165" t="s">
        <v>44</v>
      </c>
      <c r="G165" t="s">
        <v>79</v>
      </c>
      <c r="H165" t="s">
        <v>34</v>
      </c>
      <c r="I165" t="s">
        <v>18</v>
      </c>
      <c r="J165">
        <v>0.1</v>
      </c>
      <c r="L165">
        <v>1.1000000000000001</v>
      </c>
      <c r="M165" t="s">
        <v>19</v>
      </c>
    </row>
    <row r="166" spans="1:15" x14ac:dyDescent="0.25">
      <c r="A166" s="10">
        <v>45272</v>
      </c>
      <c r="B166" t="s">
        <v>70</v>
      </c>
      <c r="C166" t="s">
        <v>15</v>
      </c>
      <c r="D166" t="s">
        <v>142</v>
      </c>
      <c r="E166" t="s">
        <v>44</v>
      </c>
      <c r="G166" t="s">
        <v>20</v>
      </c>
      <c r="H166" t="s">
        <v>17</v>
      </c>
      <c r="I166" t="s">
        <v>18</v>
      </c>
      <c r="J166">
        <v>1</v>
      </c>
      <c r="L166">
        <v>1.1000000000000001</v>
      </c>
      <c r="M166" t="s">
        <v>19</v>
      </c>
    </row>
    <row r="167" spans="1:15" x14ac:dyDescent="0.25">
      <c r="A167" s="10">
        <v>45265</v>
      </c>
      <c r="B167" t="s">
        <v>70</v>
      </c>
      <c r="C167" t="s">
        <v>15</v>
      </c>
      <c r="D167" t="s">
        <v>143</v>
      </c>
      <c r="E167" t="s">
        <v>44</v>
      </c>
      <c r="G167" t="s">
        <v>20</v>
      </c>
      <c r="H167" t="s">
        <v>17</v>
      </c>
      <c r="I167" t="s">
        <v>18</v>
      </c>
      <c r="J167">
        <v>1.5</v>
      </c>
      <c r="L167">
        <v>1.5</v>
      </c>
      <c r="M167" t="s">
        <v>19</v>
      </c>
    </row>
  </sheetData>
  <mergeCells count="3">
    <mergeCell ref="A1:O1"/>
    <mergeCell ref="R14:U14"/>
    <mergeCell ref="R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666AD-82D4-4292-A79D-5411E0A1168D}">
  <dimension ref="A1:V71"/>
  <sheetViews>
    <sheetView topLeftCell="Q1" workbookViewId="0">
      <selection activeCell="Q1" sqref="Q1"/>
    </sheetView>
  </sheetViews>
  <sheetFormatPr defaultRowHeight="15" x14ac:dyDescent="0.25"/>
  <cols>
    <col min="1" max="1" width="10.7109375" bestFit="1" customWidth="1"/>
    <col min="17" max="17" width="59.140625" bestFit="1" customWidth="1"/>
    <col min="18" max="20" width="12.42578125" customWidth="1"/>
  </cols>
  <sheetData>
    <row r="1" spans="1:22" ht="26.25" x14ac:dyDescent="0.4">
      <c r="A1" s="35" t="s">
        <v>63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2" ht="15.75" thickBot="1" x14ac:dyDescent="0.3">
      <c r="R2" s="36" t="s">
        <v>57</v>
      </c>
      <c r="S2" s="37"/>
      <c r="T2" s="37"/>
      <c r="U2" s="37"/>
    </row>
    <row r="3" spans="1:22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5" t="str">
        <f>B4</f>
        <v>Law Office of Carl Hylin</v>
      </c>
      <c r="R3" s="2" t="s">
        <v>17</v>
      </c>
      <c r="S3" s="2" t="s">
        <v>68</v>
      </c>
      <c r="T3" s="2" t="s">
        <v>47</v>
      </c>
      <c r="U3" s="2" t="s">
        <v>48</v>
      </c>
      <c r="V3" s="12" t="s">
        <v>54</v>
      </c>
    </row>
    <row r="4" spans="1:22" ht="15.75" thickBot="1" x14ac:dyDescent="0.3">
      <c r="A4" s="10" t="s">
        <v>64</v>
      </c>
      <c r="B4" t="s">
        <v>65</v>
      </c>
      <c r="C4" t="s">
        <v>15</v>
      </c>
      <c r="D4" t="s">
        <v>66</v>
      </c>
      <c r="E4" t="s">
        <v>39</v>
      </c>
      <c r="G4" t="s">
        <v>67</v>
      </c>
      <c r="H4" t="s">
        <v>68</v>
      </c>
      <c r="I4" t="s">
        <v>18</v>
      </c>
      <c r="J4">
        <v>5.3</v>
      </c>
      <c r="L4">
        <v>7.5</v>
      </c>
      <c r="M4" t="s">
        <v>21</v>
      </c>
      <c r="N4" s="10" t="s">
        <v>69</v>
      </c>
      <c r="O4" t="s">
        <v>22</v>
      </c>
      <c r="Q4" s="3" t="s">
        <v>49</v>
      </c>
      <c r="R4" s="4">
        <f>SUMIFS($J$4:$J$5,$E$4:$E$5,$Q4,$H$4:$H$5,R$3)</f>
        <v>0</v>
      </c>
      <c r="S4" s="4">
        <f t="shared" ref="S4:U12" si="0">SUMIFS($J$4:$J$5,$E$4:$E$5,$Q4,$H$4:$H$5,S$3)</f>
        <v>0</v>
      </c>
      <c r="T4" s="4">
        <f t="shared" si="0"/>
        <v>0</v>
      </c>
      <c r="U4" s="4">
        <f t="shared" si="0"/>
        <v>0</v>
      </c>
      <c r="V4">
        <f>SUM(R4:U4)</f>
        <v>0</v>
      </c>
    </row>
    <row r="5" spans="1:22" ht="15.75" thickBot="1" x14ac:dyDescent="0.3">
      <c r="A5" s="10" t="s">
        <v>64</v>
      </c>
      <c r="B5" t="s">
        <v>65</v>
      </c>
      <c r="C5" t="s">
        <v>15</v>
      </c>
      <c r="D5" t="s">
        <v>66</v>
      </c>
      <c r="E5" t="s">
        <v>39</v>
      </c>
      <c r="G5" t="s">
        <v>67</v>
      </c>
      <c r="H5" t="s">
        <v>17</v>
      </c>
      <c r="I5" t="s">
        <v>18</v>
      </c>
      <c r="J5">
        <v>2.2000000000000002</v>
      </c>
      <c r="L5">
        <v>7.5</v>
      </c>
      <c r="M5" t="s">
        <v>21</v>
      </c>
      <c r="N5" s="10" t="s">
        <v>69</v>
      </c>
      <c r="O5" t="s">
        <v>22</v>
      </c>
      <c r="Q5" s="5" t="s">
        <v>50</v>
      </c>
      <c r="R5" s="4">
        <f t="shared" ref="R5:R12" si="1">SUMIFS($J$4:$J$5,$E$4:$E$5,$Q5,$H$4:$H$5,R$3)</f>
        <v>0</v>
      </c>
      <c r="S5" s="4">
        <f t="shared" si="0"/>
        <v>0</v>
      </c>
      <c r="T5" s="4">
        <f t="shared" si="0"/>
        <v>0</v>
      </c>
      <c r="U5" s="4">
        <f t="shared" si="0"/>
        <v>0</v>
      </c>
      <c r="V5">
        <f t="shared" ref="V5:V12" si="2">SUM(R5:U5)</f>
        <v>0</v>
      </c>
    </row>
    <row r="6" spans="1:22" ht="15.75" thickBot="1" x14ac:dyDescent="0.3">
      <c r="A6" s="10"/>
      <c r="N6" s="10"/>
      <c r="Q6" s="5" t="s">
        <v>16</v>
      </c>
      <c r="R6" s="4">
        <f t="shared" si="1"/>
        <v>0</v>
      </c>
      <c r="S6" s="4">
        <f t="shared" si="0"/>
        <v>0</v>
      </c>
      <c r="T6" s="4">
        <f t="shared" si="0"/>
        <v>0</v>
      </c>
      <c r="U6" s="4">
        <f t="shared" si="0"/>
        <v>0</v>
      </c>
      <c r="V6">
        <f t="shared" si="2"/>
        <v>0</v>
      </c>
    </row>
    <row r="7" spans="1:22" ht="15.75" thickBot="1" x14ac:dyDescent="0.3">
      <c r="A7" s="10"/>
      <c r="N7" s="10"/>
      <c r="Q7" s="5" t="s">
        <v>39</v>
      </c>
      <c r="R7" s="4">
        <f t="shared" si="1"/>
        <v>2.2000000000000002</v>
      </c>
      <c r="S7" s="4">
        <f t="shared" si="0"/>
        <v>5.3</v>
      </c>
      <c r="T7" s="4">
        <f t="shared" si="0"/>
        <v>0</v>
      </c>
      <c r="U7" s="4">
        <f t="shared" si="0"/>
        <v>0</v>
      </c>
      <c r="V7">
        <f t="shared" si="2"/>
        <v>7.5</v>
      </c>
    </row>
    <row r="8" spans="1:22" ht="15.75" thickBot="1" x14ac:dyDescent="0.3">
      <c r="A8" s="10"/>
      <c r="N8" s="10"/>
      <c r="Q8" s="5" t="s">
        <v>44</v>
      </c>
      <c r="R8" s="4">
        <f t="shared" si="1"/>
        <v>0</v>
      </c>
      <c r="S8" s="4">
        <f t="shared" si="0"/>
        <v>0</v>
      </c>
      <c r="T8" s="4">
        <f t="shared" si="0"/>
        <v>0</v>
      </c>
      <c r="U8" s="4">
        <f t="shared" si="0"/>
        <v>0</v>
      </c>
      <c r="V8">
        <f t="shared" si="2"/>
        <v>0</v>
      </c>
    </row>
    <row r="9" spans="1:22" ht="15.75" thickBot="1" x14ac:dyDescent="0.3">
      <c r="A9" s="10"/>
      <c r="Q9" s="5" t="s">
        <v>37</v>
      </c>
      <c r="R9" s="4">
        <f t="shared" si="1"/>
        <v>0</v>
      </c>
      <c r="S9" s="4">
        <f t="shared" si="0"/>
        <v>0</v>
      </c>
      <c r="T9" s="4">
        <f t="shared" si="0"/>
        <v>0</v>
      </c>
      <c r="U9" s="4">
        <f t="shared" si="0"/>
        <v>0</v>
      </c>
      <c r="V9">
        <f t="shared" si="2"/>
        <v>0</v>
      </c>
    </row>
    <row r="10" spans="1:22" ht="15.75" thickBot="1" x14ac:dyDescent="0.3">
      <c r="A10" s="10"/>
      <c r="Q10" s="5" t="s">
        <v>51</v>
      </c>
      <c r="R10" s="4">
        <f t="shared" si="1"/>
        <v>0</v>
      </c>
      <c r="S10" s="4">
        <f t="shared" si="0"/>
        <v>0</v>
      </c>
      <c r="T10" s="4">
        <f t="shared" si="0"/>
        <v>0</v>
      </c>
      <c r="U10" s="4">
        <f t="shared" si="0"/>
        <v>0</v>
      </c>
      <c r="V10">
        <f t="shared" si="2"/>
        <v>0</v>
      </c>
    </row>
    <row r="11" spans="1:22" ht="15.75" thickBot="1" x14ac:dyDescent="0.3">
      <c r="A11" s="10"/>
      <c r="Q11" s="5" t="s">
        <v>52</v>
      </c>
      <c r="R11" s="4">
        <f t="shared" si="1"/>
        <v>0</v>
      </c>
      <c r="S11" s="4">
        <f t="shared" si="0"/>
        <v>0</v>
      </c>
      <c r="T11" s="4">
        <f t="shared" si="0"/>
        <v>0</v>
      </c>
      <c r="U11" s="4">
        <f t="shared" si="0"/>
        <v>0</v>
      </c>
      <c r="V11">
        <f t="shared" si="2"/>
        <v>0</v>
      </c>
    </row>
    <row r="12" spans="1:22" ht="15.75" thickBot="1" x14ac:dyDescent="0.3">
      <c r="A12" s="10"/>
      <c r="Q12" s="6" t="s">
        <v>53</v>
      </c>
      <c r="R12" s="4">
        <f t="shared" si="1"/>
        <v>0</v>
      </c>
      <c r="S12" s="4">
        <f t="shared" si="0"/>
        <v>0</v>
      </c>
      <c r="T12" s="4">
        <f t="shared" si="0"/>
        <v>0</v>
      </c>
      <c r="U12" s="4">
        <f t="shared" si="0"/>
        <v>0</v>
      </c>
      <c r="V12">
        <f t="shared" si="2"/>
        <v>0</v>
      </c>
    </row>
    <row r="13" spans="1:22" x14ac:dyDescent="0.25">
      <c r="A13" s="10"/>
      <c r="N13" s="10"/>
      <c r="Q13" s="26" t="s">
        <v>60</v>
      </c>
      <c r="R13" s="13">
        <f>SUM(R4:R12)</f>
        <v>2.2000000000000002</v>
      </c>
      <c r="S13" s="13">
        <f t="shared" ref="S13:U13" si="3">SUM(S4:S12)</f>
        <v>5.3</v>
      </c>
      <c r="T13" s="13">
        <f t="shared" si="3"/>
        <v>0</v>
      </c>
      <c r="U13" s="13">
        <f t="shared" si="3"/>
        <v>0</v>
      </c>
      <c r="V13" s="11">
        <f>SUM(R4:U12)</f>
        <v>7.5</v>
      </c>
    </row>
    <row r="14" spans="1:22" ht="15.75" thickBot="1" x14ac:dyDescent="0.3">
      <c r="A14" s="10"/>
      <c r="N14" s="10"/>
      <c r="Q14" s="14" t="s">
        <v>55</v>
      </c>
      <c r="R14" s="36" t="s">
        <v>56</v>
      </c>
      <c r="S14" s="37"/>
      <c r="T14" s="37"/>
      <c r="U14" s="37"/>
    </row>
    <row r="15" spans="1:22" ht="15.75" thickBot="1" x14ac:dyDescent="0.3">
      <c r="A15" s="10"/>
      <c r="N15" s="10"/>
      <c r="Q15" s="15" t="str">
        <f>B4</f>
        <v>Law Office of Carl Hylin</v>
      </c>
      <c r="R15" s="2" t="s">
        <v>17</v>
      </c>
      <c r="S15" s="2" t="s">
        <v>47</v>
      </c>
      <c r="T15" s="2" t="s">
        <v>48</v>
      </c>
      <c r="U15" s="2" t="s">
        <v>34</v>
      </c>
      <c r="V15" s="12" t="s">
        <v>54</v>
      </c>
    </row>
    <row r="16" spans="1:22" x14ac:dyDescent="0.25">
      <c r="A16" s="10"/>
      <c r="Q16" s="23" t="s">
        <v>36</v>
      </c>
      <c r="R16" s="24">
        <f>SUMIFS($J$4:$J$5,$E$4:$E$5,$Q16,$H$4:$H$5,R$3)</f>
        <v>0</v>
      </c>
      <c r="S16" s="24">
        <f t="shared" ref="S16:U16" si="4">SUMIFS($J$4:$J$5,$E$4:$E$5,$Q16,$H$4:$H$5,S$3)</f>
        <v>0</v>
      </c>
      <c r="T16" s="24">
        <f t="shared" si="4"/>
        <v>0</v>
      </c>
      <c r="U16" s="24">
        <f t="shared" si="4"/>
        <v>0</v>
      </c>
      <c r="V16" s="16">
        <f>SUMIFS($J$4:$J$69,$E$4:$E$69,$Q16,$H$4:$H$69,U$3)</f>
        <v>0</v>
      </c>
    </row>
    <row r="17" spans="1:22" ht="15.75" thickBot="1" x14ac:dyDescent="0.3">
      <c r="A17" s="10"/>
      <c r="Q17" s="17" t="s">
        <v>58</v>
      </c>
      <c r="R17" s="20">
        <f>SUMIFS($J$4:$J$144,$E$4:$E$144,$Q17,$H$4:$H$144,R$3)</f>
        <v>0</v>
      </c>
      <c r="S17" s="21">
        <f t="shared" ref="S17:U17" si="5">SUMIFS($J$4:$J$5273,$E$4:$E$5273,$Q17,$H$4:$H$5273,S$3)</f>
        <v>0</v>
      </c>
      <c r="T17" s="21">
        <f t="shared" si="5"/>
        <v>0</v>
      </c>
      <c r="U17" s="22">
        <f t="shared" si="5"/>
        <v>0</v>
      </c>
      <c r="V17" s="18">
        <f>SUM(Q17:T17)</f>
        <v>0</v>
      </c>
    </row>
    <row r="18" spans="1:22" x14ac:dyDescent="0.25">
      <c r="A18" s="10"/>
      <c r="Q18" s="26" t="s">
        <v>60</v>
      </c>
      <c r="R18" s="13">
        <f>SUM(R16:R17)</f>
        <v>0</v>
      </c>
      <c r="S18" s="13">
        <f t="shared" ref="S18:T18" si="6">SUM(S16:S17)</f>
        <v>0</v>
      </c>
      <c r="T18" s="13">
        <f t="shared" si="6"/>
        <v>0</v>
      </c>
      <c r="V18" s="19">
        <f>SUM(U16,V17)</f>
        <v>0</v>
      </c>
    </row>
    <row r="19" spans="1:22" x14ac:dyDescent="0.25">
      <c r="A19" s="10"/>
      <c r="Q19" s="25" t="s">
        <v>150</v>
      </c>
    </row>
    <row r="20" spans="1:22" x14ac:dyDescent="0.25">
      <c r="A20" s="10"/>
    </row>
    <row r="21" spans="1:22" x14ac:dyDescent="0.25">
      <c r="A21" s="10"/>
      <c r="Q21" s="25" t="s">
        <v>151</v>
      </c>
    </row>
    <row r="22" spans="1:22" x14ac:dyDescent="0.25">
      <c r="A22" s="10"/>
    </row>
    <row r="23" spans="1:22" x14ac:dyDescent="0.25">
      <c r="A23" s="10"/>
    </row>
    <row r="24" spans="1:22" x14ac:dyDescent="0.25">
      <c r="A24" s="10"/>
    </row>
    <row r="25" spans="1:22" x14ac:dyDescent="0.25">
      <c r="A25" s="10"/>
    </row>
    <row r="26" spans="1:22" x14ac:dyDescent="0.25">
      <c r="A26" s="10"/>
    </row>
    <row r="27" spans="1:22" x14ac:dyDescent="0.25">
      <c r="A27" s="10"/>
    </row>
    <row r="28" spans="1:22" x14ac:dyDescent="0.25">
      <c r="A28" s="10"/>
    </row>
    <row r="29" spans="1:22" x14ac:dyDescent="0.25">
      <c r="A29" s="10"/>
    </row>
    <row r="30" spans="1:22" x14ac:dyDescent="0.25">
      <c r="A30" s="10"/>
    </row>
    <row r="31" spans="1:22" x14ac:dyDescent="0.25">
      <c r="A31" s="10"/>
    </row>
    <row r="32" spans="1:22" x14ac:dyDescent="0.25">
      <c r="A32" s="10"/>
    </row>
    <row r="33" spans="1:14" x14ac:dyDescent="0.25">
      <c r="A33" s="10"/>
    </row>
    <row r="34" spans="1:14" x14ac:dyDescent="0.25">
      <c r="A34" s="10"/>
    </row>
    <row r="35" spans="1:14" x14ac:dyDescent="0.25">
      <c r="A35" s="10"/>
    </row>
    <row r="36" spans="1:14" x14ac:dyDescent="0.25">
      <c r="A36" s="10"/>
    </row>
    <row r="37" spans="1:14" x14ac:dyDescent="0.25">
      <c r="A37" s="10"/>
    </row>
    <row r="38" spans="1:14" x14ac:dyDescent="0.25">
      <c r="A38" s="10"/>
    </row>
    <row r="39" spans="1:14" x14ac:dyDescent="0.25">
      <c r="A39" s="10"/>
    </row>
    <row r="40" spans="1:14" x14ac:dyDescent="0.25">
      <c r="A40" s="10"/>
    </row>
    <row r="41" spans="1:14" x14ac:dyDescent="0.25">
      <c r="A41" s="10"/>
    </row>
    <row r="42" spans="1:14" x14ac:dyDescent="0.25">
      <c r="A42" s="10"/>
    </row>
    <row r="43" spans="1:14" x14ac:dyDescent="0.25">
      <c r="A43" s="10"/>
    </row>
    <row r="44" spans="1:14" x14ac:dyDescent="0.25">
      <c r="A44" s="10"/>
    </row>
    <row r="45" spans="1:14" x14ac:dyDescent="0.25">
      <c r="A45" s="10"/>
      <c r="N45" s="10"/>
    </row>
    <row r="46" spans="1:14" x14ac:dyDescent="0.25">
      <c r="A46" s="10"/>
      <c r="N46" s="10"/>
    </row>
    <row r="47" spans="1:14" x14ac:dyDescent="0.25">
      <c r="A47" s="10"/>
      <c r="N47" s="10"/>
    </row>
    <row r="48" spans="1:14" x14ac:dyDescent="0.25">
      <c r="A48" s="10"/>
    </row>
    <row r="49" spans="1:14" x14ac:dyDescent="0.25">
      <c r="A49" s="10"/>
    </row>
    <row r="50" spans="1:14" x14ac:dyDescent="0.25">
      <c r="A50" s="10"/>
      <c r="N50" s="10"/>
    </row>
    <row r="51" spans="1:14" x14ac:dyDescent="0.25">
      <c r="A51" s="10"/>
      <c r="N51" s="10"/>
    </row>
    <row r="52" spans="1:14" x14ac:dyDescent="0.25">
      <c r="A52" s="10"/>
      <c r="N52" s="10"/>
    </row>
    <row r="53" spans="1:14" x14ac:dyDescent="0.25">
      <c r="A53" s="10"/>
      <c r="N53" s="10"/>
    </row>
    <row r="54" spans="1:14" x14ac:dyDescent="0.25">
      <c r="A54" s="10"/>
    </row>
    <row r="55" spans="1:14" x14ac:dyDescent="0.25">
      <c r="A55" s="10"/>
    </row>
    <row r="56" spans="1:14" x14ac:dyDescent="0.25">
      <c r="A56" s="10"/>
    </row>
    <row r="57" spans="1:14" x14ac:dyDescent="0.25">
      <c r="A57" s="10"/>
    </row>
    <row r="58" spans="1:14" x14ac:dyDescent="0.25">
      <c r="A58" s="10"/>
      <c r="N58" s="10"/>
    </row>
    <row r="59" spans="1:14" x14ac:dyDescent="0.25">
      <c r="A59" s="10"/>
      <c r="N59" s="10"/>
    </row>
    <row r="60" spans="1:14" x14ac:dyDescent="0.25">
      <c r="A60" s="10"/>
      <c r="N60" s="10"/>
    </row>
    <row r="61" spans="1:14" x14ac:dyDescent="0.25">
      <c r="A61" s="10"/>
      <c r="N61" s="10"/>
    </row>
    <row r="62" spans="1:14" x14ac:dyDescent="0.25">
      <c r="A62" s="10"/>
    </row>
    <row r="63" spans="1:14" x14ac:dyDescent="0.25">
      <c r="A63" s="10"/>
    </row>
    <row r="64" spans="1:14" x14ac:dyDescent="0.25">
      <c r="A64" s="10"/>
      <c r="N64" s="10"/>
    </row>
    <row r="65" spans="1:14" x14ac:dyDescent="0.25">
      <c r="A65" s="10"/>
      <c r="N65" s="10"/>
    </row>
    <row r="66" spans="1:14" x14ac:dyDescent="0.25">
      <c r="A66" s="10"/>
      <c r="N66" s="10"/>
    </row>
    <row r="67" spans="1:14" x14ac:dyDescent="0.25">
      <c r="A67" s="10"/>
    </row>
    <row r="68" spans="1:14" x14ac:dyDescent="0.25">
      <c r="A68" s="10"/>
    </row>
    <row r="69" spans="1:14" x14ac:dyDescent="0.25">
      <c r="A69" s="10"/>
    </row>
    <row r="70" spans="1:14" x14ac:dyDescent="0.25">
      <c r="A70" s="10"/>
    </row>
    <row r="71" spans="1:14" x14ac:dyDescent="0.25">
      <c r="E71" s="27"/>
      <c r="G71" s="27"/>
      <c r="H71" s="27"/>
      <c r="I71" s="27"/>
    </row>
  </sheetData>
  <mergeCells count="3">
    <mergeCell ref="A1:O1"/>
    <mergeCell ref="R2:U2"/>
    <mergeCell ref="R14:U14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B107DF-6FC6-4E7B-93C6-21EC4D86EA28}">
  <dimension ref="A1:V71"/>
  <sheetViews>
    <sheetView topLeftCell="Q1" workbookViewId="0">
      <selection activeCell="Q1" sqref="Q1"/>
    </sheetView>
  </sheetViews>
  <sheetFormatPr defaultRowHeight="15" x14ac:dyDescent="0.25"/>
  <cols>
    <col min="17" max="17" width="59.140625" bestFit="1" customWidth="1"/>
    <col min="18" max="20" width="12.42578125" customWidth="1"/>
  </cols>
  <sheetData>
    <row r="1" spans="1:22" ht="26.25" x14ac:dyDescent="0.4">
      <c r="A1" s="35" t="s">
        <v>63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</row>
    <row r="2" spans="1:22" ht="15.75" thickBot="1" x14ac:dyDescent="0.3">
      <c r="R2" s="36" t="s">
        <v>57</v>
      </c>
      <c r="S2" s="37"/>
      <c r="T2" s="37"/>
      <c r="U2" s="37"/>
    </row>
    <row r="3" spans="1:22" ht="75" customHeight="1" thickBot="1" x14ac:dyDescent="0.3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  <c r="Q3" s="15" t="str">
        <f>B4</f>
        <v>Nevada Appointed Conflict Attorneys</v>
      </c>
      <c r="R3" s="2" t="s">
        <v>17</v>
      </c>
      <c r="S3" s="2" t="s">
        <v>68</v>
      </c>
      <c r="T3" s="2" t="s">
        <v>47</v>
      </c>
      <c r="U3" s="2" t="s">
        <v>48</v>
      </c>
      <c r="V3" s="12" t="s">
        <v>54</v>
      </c>
    </row>
    <row r="4" spans="1:22" x14ac:dyDescent="0.25">
      <c r="A4" s="10">
        <v>45289</v>
      </c>
      <c r="B4" t="s">
        <v>144</v>
      </c>
      <c r="C4" t="s">
        <v>15</v>
      </c>
      <c r="D4" t="s">
        <v>145</v>
      </c>
      <c r="E4" t="s">
        <v>37</v>
      </c>
      <c r="G4" t="s">
        <v>146</v>
      </c>
      <c r="H4" t="s">
        <v>17</v>
      </c>
      <c r="I4" t="s">
        <v>18</v>
      </c>
      <c r="J4">
        <v>1.4</v>
      </c>
      <c r="L4">
        <v>17.8</v>
      </c>
      <c r="M4" t="s">
        <v>19</v>
      </c>
      <c r="N4" s="10"/>
      <c r="Q4" s="3" t="s">
        <v>49</v>
      </c>
      <c r="R4" s="7">
        <f>SUMIFS($J$4:$J$24,$E$4:$E$24,$Q4,$H$4:$H$24,R$3)</f>
        <v>0</v>
      </c>
      <c r="S4" s="28">
        <f t="shared" ref="S4:U4" si="0">SUMIFS($J$4:$J$24,$E$4:$E$24,$Q4,$H$4:$H$24,S$3)</f>
        <v>0</v>
      </c>
      <c r="T4" s="28">
        <f t="shared" si="0"/>
        <v>0</v>
      </c>
      <c r="U4" s="29">
        <f t="shared" si="0"/>
        <v>0</v>
      </c>
      <c r="V4">
        <f>SUM(R4:U4)</f>
        <v>0</v>
      </c>
    </row>
    <row r="5" spans="1:22" x14ac:dyDescent="0.25">
      <c r="A5" s="10">
        <v>45288</v>
      </c>
      <c r="B5" t="s">
        <v>144</v>
      </c>
      <c r="C5" t="s">
        <v>15</v>
      </c>
      <c r="D5" t="s">
        <v>145</v>
      </c>
      <c r="E5" t="s">
        <v>37</v>
      </c>
      <c r="G5" t="s">
        <v>146</v>
      </c>
      <c r="H5" t="s">
        <v>17</v>
      </c>
      <c r="I5" t="s">
        <v>18</v>
      </c>
      <c r="J5">
        <v>2.2000000000000002</v>
      </c>
      <c r="L5">
        <v>17.8</v>
      </c>
      <c r="M5" t="s">
        <v>19</v>
      </c>
      <c r="N5" s="10"/>
      <c r="Q5" s="5" t="s">
        <v>50</v>
      </c>
      <c r="R5" s="8">
        <f t="shared" ref="R5:U12" si="1">SUMIFS($J$4:$J$24,$E$4:$E$24,$Q5,$H$4:$H$24,R$3)</f>
        <v>0</v>
      </c>
      <c r="S5" s="30">
        <f t="shared" si="1"/>
        <v>0</v>
      </c>
      <c r="T5" s="30">
        <f t="shared" si="1"/>
        <v>0</v>
      </c>
      <c r="U5" s="31">
        <f t="shared" si="1"/>
        <v>0</v>
      </c>
      <c r="V5">
        <f t="shared" ref="V5:V12" si="2">SUM(R5:U5)</f>
        <v>0</v>
      </c>
    </row>
    <row r="6" spans="1:22" x14ac:dyDescent="0.25">
      <c r="A6" s="10">
        <v>45287</v>
      </c>
      <c r="B6" t="s">
        <v>144</v>
      </c>
      <c r="C6" t="s">
        <v>15</v>
      </c>
      <c r="D6" t="s">
        <v>145</v>
      </c>
      <c r="E6" t="s">
        <v>37</v>
      </c>
      <c r="G6" t="s">
        <v>146</v>
      </c>
      <c r="H6" t="s">
        <v>17</v>
      </c>
      <c r="I6" t="s">
        <v>18</v>
      </c>
      <c r="J6">
        <v>0.9</v>
      </c>
      <c r="L6">
        <v>17.8</v>
      </c>
      <c r="M6" t="s">
        <v>19</v>
      </c>
      <c r="N6" s="10"/>
      <c r="Q6" s="5" t="s">
        <v>16</v>
      </c>
      <c r="R6" s="8">
        <f t="shared" si="1"/>
        <v>0</v>
      </c>
      <c r="S6" s="30">
        <f t="shared" si="1"/>
        <v>0</v>
      </c>
      <c r="T6" s="30">
        <f t="shared" si="1"/>
        <v>0</v>
      </c>
      <c r="U6" s="31">
        <f t="shared" si="1"/>
        <v>0</v>
      </c>
      <c r="V6">
        <f t="shared" si="2"/>
        <v>0</v>
      </c>
    </row>
    <row r="7" spans="1:22" x14ac:dyDescent="0.25">
      <c r="A7" s="10">
        <v>45280</v>
      </c>
      <c r="B7" t="s">
        <v>144</v>
      </c>
      <c r="C7" t="s">
        <v>15</v>
      </c>
      <c r="D7" t="s">
        <v>145</v>
      </c>
      <c r="E7" t="s">
        <v>37</v>
      </c>
      <c r="G7" t="s">
        <v>146</v>
      </c>
      <c r="H7" t="s">
        <v>17</v>
      </c>
      <c r="I7" t="s">
        <v>18</v>
      </c>
      <c r="J7">
        <v>1.1000000000000001</v>
      </c>
      <c r="L7">
        <v>17.8</v>
      </c>
      <c r="M7" t="s">
        <v>19</v>
      </c>
      <c r="N7" s="10"/>
      <c r="Q7" s="5" t="s">
        <v>39</v>
      </c>
      <c r="R7" s="8">
        <f t="shared" si="1"/>
        <v>0</v>
      </c>
      <c r="S7" s="30">
        <f t="shared" si="1"/>
        <v>0</v>
      </c>
      <c r="T7" s="30">
        <f t="shared" si="1"/>
        <v>0</v>
      </c>
      <c r="U7" s="31">
        <f t="shared" si="1"/>
        <v>0</v>
      </c>
      <c r="V7">
        <f t="shared" si="2"/>
        <v>0</v>
      </c>
    </row>
    <row r="8" spans="1:22" x14ac:dyDescent="0.25">
      <c r="A8" s="10">
        <v>45275</v>
      </c>
      <c r="B8" t="s">
        <v>144</v>
      </c>
      <c r="C8" t="s">
        <v>15</v>
      </c>
      <c r="D8" t="s">
        <v>145</v>
      </c>
      <c r="E8" t="s">
        <v>37</v>
      </c>
      <c r="G8" t="s">
        <v>146</v>
      </c>
      <c r="H8" t="s">
        <v>17</v>
      </c>
      <c r="I8" t="s">
        <v>18</v>
      </c>
      <c r="J8">
        <v>1.6</v>
      </c>
      <c r="L8">
        <v>17.8</v>
      </c>
      <c r="M8" t="s">
        <v>19</v>
      </c>
      <c r="N8" s="10"/>
      <c r="Q8" s="5" t="s">
        <v>44</v>
      </c>
      <c r="R8" s="8">
        <f t="shared" si="1"/>
        <v>0</v>
      </c>
      <c r="S8" s="30">
        <f t="shared" si="1"/>
        <v>0</v>
      </c>
      <c r="T8" s="30">
        <f t="shared" si="1"/>
        <v>0</v>
      </c>
      <c r="U8" s="31">
        <f t="shared" si="1"/>
        <v>0</v>
      </c>
      <c r="V8">
        <f t="shared" si="2"/>
        <v>0</v>
      </c>
    </row>
    <row r="9" spans="1:22" x14ac:dyDescent="0.25">
      <c r="A9" s="10">
        <v>45272</v>
      </c>
      <c r="B9" t="s">
        <v>144</v>
      </c>
      <c r="C9" t="s">
        <v>15</v>
      </c>
      <c r="D9" t="s">
        <v>145</v>
      </c>
      <c r="E9" t="s">
        <v>37</v>
      </c>
      <c r="G9" t="s">
        <v>146</v>
      </c>
      <c r="H9" t="s">
        <v>17</v>
      </c>
      <c r="I9" t="s">
        <v>18</v>
      </c>
      <c r="J9">
        <v>0.3</v>
      </c>
      <c r="L9">
        <v>17.8</v>
      </c>
      <c r="M9" t="s">
        <v>19</v>
      </c>
      <c r="Q9" s="5" t="s">
        <v>37</v>
      </c>
      <c r="R9" s="8">
        <f t="shared" si="1"/>
        <v>15.399999999999995</v>
      </c>
      <c r="S9" s="30">
        <f t="shared" si="1"/>
        <v>0</v>
      </c>
      <c r="T9" s="30">
        <f t="shared" si="1"/>
        <v>0</v>
      </c>
      <c r="U9" s="31">
        <f t="shared" si="1"/>
        <v>0</v>
      </c>
      <c r="V9">
        <f t="shared" si="2"/>
        <v>15.399999999999995</v>
      </c>
    </row>
    <row r="10" spans="1:22" x14ac:dyDescent="0.25">
      <c r="A10" s="10">
        <v>45271</v>
      </c>
      <c r="B10" t="s">
        <v>144</v>
      </c>
      <c r="C10" t="s">
        <v>15</v>
      </c>
      <c r="D10" t="s">
        <v>145</v>
      </c>
      <c r="E10" t="s">
        <v>37</v>
      </c>
      <c r="G10" t="s">
        <v>146</v>
      </c>
      <c r="H10" t="s">
        <v>17</v>
      </c>
      <c r="I10" t="s">
        <v>18</v>
      </c>
      <c r="J10">
        <v>0.8</v>
      </c>
      <c r="L10">
        <v>17.8</v>
      </c>
      <c r="M10" t="s">
        <v>19</v>
      </c>
      <c r="Q10" s="5" t="s">
        <v>51</v>
      </c>
      <c r="R10" s="8">
        <f t="shared" si="1"/>
        <v>0</v>
      </c>
      <c r="S10" s="30">
        <f t="shared" si="1"/>
        <v>0</v>
      </c>
      <c r="T10" s="30">
        <f t="shared" si="1"/>
        <v>0</v>
      </c>
      <c r="U10" s="31">
        <f t="shared" si="1"/>
        <v>0</v>
      </c>
      <c r="V10">
        <f t="shared" si="2"/>
        <v>0</v>
      </c>
    </row>
    <row r="11" spans="1:22" x14ac:dyDescent="0.25">
      <c r="A11" s="10">
        <v>45270</v>
      </c>
      <c r="B11" t="s">
        <v>144</v>
      </c>
      <c r="C11" t="s">
        <v>15</v>
      </c>
      <c r="D11" t="s">
        <v>145</v>
      </c>
      <c r="E11" t="s">
        <v>37</v>
      </c>
      <c r="G11" t="s">
        <v>146</v>
      </c>
      <c r="H11" t="s">
        <v>17</v>
      </c>
      <c r="I11" t="s">
        <v>18</v>
      </c>
      <c r="J11">
        <v>1.2</v>
      </c>
      <c r="L11">
        <v>17.8</v>
      </c>
      <c r="M11" t="s">
        <v>19</v>
      </c>
      <c r="Q11" s="5" t="s">
        <v>52</v>
      </c>
      <c r="R11" s="8">
        <f t="shared" si="1"/>
        <v>0</v>
      </c>
      <c r="S11" s="30">
        <f t="shared" si="1"/>
        <v>0</v>
      </c>
      <c r="T11" s="30">
        <f t="shared" si="1"/>
        <v>0</v>
      </c>
      <c r="U11" s="31">
        <f t="shared" si="1"/>
        <v>0</v>
      </c>
      <c r="V11">
        <f t="shared" si="2"/>
        <v>0</v>
      </c>
    </row>
    <row r="12" spans="1:22" ht="15.75" thickBot="1" x14ac:dyDescent="0.3">
      <c r="A12" s="10">
        <v>45266</v>
      </c>
      <c r="B12" t="s">
        <v>144</v>
      </c>
      <c r="C12" t="s">
        <v>15</v>
      </c>
      <c r="D12" t="s">
        <v>145</v>
      </c>
      <c r="E12" t="s">
        <v>37</v>
      </c>
      <c r="G12" t="s">
        <v>146</v>
      </c>
      <c r="H12" t="s">
        <v>17</v>
      </c>
      <c r="I12" t="s">
        <v>18</v>
      </c>
      <c r="J12">
        <v>0.6</v>
      </c>
      <c r="L12">
        <v>17.8</v>
      </c>
      <c r="M12" t="s">
        <v>19</v>
      </c>
      <c r="Q12" s="6" t="s">
        <v>53</v>
      </c>
      <c r="R12" s="9">
        <f t="shared" si="1"/>
        <v>0</v>
      </c>
      <c r="S12" s="32">
        <f t="shared" si="1"/>
        <v>0</v>
      </c>
      <c r="T12" s="32">
        <f t="shared" si="1"/>
        <v>0</v>
      </c>
      <c r="U12" s="33">
        <f t="shared" si="1"/>
        <v>0</v>
      </c>
      <c r="V12">
        <f t="shared" si="2"/>
        <v>0</v>
      </c>
    </row>
    <row r="13" spans="1:22" x14ac:dyDescent="0.25">
      <c r="A13" s="10">
        <v>45265</v>
      </c>
      <c r="B13" t="s">
        <v>144</v>
      </c>
      <c r="C13" t="s">
        <v>15</v>
      </c>
      <c r="D13" t="s">
        <v>145</v>
      </c>
      <c r="E13" t="s">
        <v>37</v>
      </c>
      <c r="G13" t="s">
        <v>146</v>
      </c>
      <c r="H13" t="s">
        <v>17</v>
      </c>
      <c r="I13" t="s">
        <v>18</v>
      </c>
      <c r="J13">
        <v>0.5</v>
      </c>
      <c r="L13">
        <v>17.8</v>
      </c>
      <c r="M13" t="s">
        <v>19</v>
      </c>
      <c r="N13" s="10"/>
      <c r="Q13" s="26" t="s">
        <v>60</v>
      </c>
      <c r="R13" s="13">
        <f>SUM(R4:R12)</f>
        <v>15.399999999999995</v>
      </c>
      <c r="S13" s="13">
        <f t="shared" ref="S13:U13" si="3">SUM(S4:S12)</f>
        <v>0</v>
      </c>
      <c r="T13" s="13">
        <f t="shared" si="3"/>
        <v>0</v>
      </c>
      <c r="U13" s="13">
        <f t="shared" si="3"/>
        <v>0</v>
      </c>
      <c r="V13" s="11">
        <f>SUM(R4:U12)</f>
        <v>15.399999999999995</v>
      </c>
    </row>
    <row r="14" spans="1:22" ht="15.75" thickBot="1" x14ac:dyDescent="0.3">
      <c r="A14" s="10">
        <v>45258</v>
      </c>
      <c r="B14" t="s">
        <v>144</v>
      </c>
      <c r="C14" t="s">
        <v>15</v>
      </c>
      <c r="D14" t="s">
        <v>145</v>
      </c>
      <c r="E14" t="s">
        <v>37</v>
      </c>
      <c r="G14" t="s">
        <v>146</v>
      </c>
      <c r="H14" t="s">
        <v>17</v>
      </c>
      <c r="I14" t="s">
        <v>18</v>
      </c>
      <c r="J14">
        <v>0.7</v>
      </c>
      <c r="L14">
        <v>17.8</v>
      </c>
      <c r="M14" t="s">
        <v>19</v>
      </c>
      <c r="N14" s="10"/>
      <c r="Q14" s="14" t="s">
        <v>55</v>
      </c>
      <c r="R14" s="36" t="s">
        <v>56</v>
      </c>
      <c r="S14" s="37"/>
      <c r="T14" s="37"/>
      <c r="U14" s="37"/>
    </row>
    <row r="15" spans="1:22" ht="15.75" thickBot="1" x14ac:dyDescent="0.3">
      <c r="A15" s="10">
        <v>45288</v>
      </c>
      <c r="B15" t="s">
        <v>144</v>
      </c>
      <c r="C15" t="s">
        <v>15</v>
      </c>
      <c r="D15" t="s">
        <v>147</v>
      </c>
      <c r="E15" t="s">
        <v>37</v>
      </c>
      <c r="G15" t="s">
        <v>148</v>
      </c>
      <c r="H15" t="s">
        <v>17</v>
      </c>
      <c r="I15" t="s">
        <v>18</v>
      </c>
      <c r="J15">
        <v>0.1</v>
      </c>
      <c r="L15">
        <v>16.3</v>
      </c>
      <c r="M15" t="s">
        <v>21</v>
      </c>
      <c r="N15" s="10">
        <v>45301</v>
      </c>
      <c r="O15" t="s">
        <v>22</v>
      </c>
      <c r="Q15" s="15" t="str">
        <f>B4</f>
        <v>Nevada Appointed Conflict Attorneys</v>
      </c>
      <c r="R15" s="2" t="s">
        <v>17</v>
      </c>
      <c r="S15" s="2" t="s">
        <v>47</v>
      </c>
      <c r="T15" s="2" t="s">
        <v>48</v>
      </c>
      <c r="U15" s="2" t="s">
        <v>34</v>
      </c>
      <c r="V15" s="12" t="s">
        <v>54</v>
      </c>
    </row>
    <row r="16" spans="1:22" x14ac:dyDescent="0.25">
      <c r="A16" s="10">
        <v>45288</v>
      </c>
      <c r="B16" t="s">
        <v>144</v>
      </c>
      <c r="C16" t="s">
        <v>15</v>
      </c>
      <c r="D16" t="s">
        <v>147</v>
      </c>
      <c r="E16" t="s">
        <v>37</v>
      </c>
      <c r="G16" t="s">
        <v>148</v>
      </c>
      <c r="H16" t="s">
        <v>17</v>
      </c>
      <c r="I16" t="s">
        <v>18</v>
      </c>
      <c r="J16">
        <v>0.4</v>
      </c>
      <c r="L16">
        <v>16.3</v>
      </c>
      <c r="M16" t="s">
        <v>21</v>
      </c>
      <c r="N16" s="10">
        <v>45301</v>
      </c>
      <c r="O16" t="s">
        <v>22</v>
      </c>
      <c r="Q16" s="23" t="s">
        <v>36</v>
      </c>
      <c r="R16" s="24">
        <f>SUMIFS($J$4:$J$24,$E$4:$E$24,$Q16,$H$4:$H$24,R$3)</f>
        <v>0</v>
      </c>
      <c r="S16" s="24">
        <f t="shared" ref="S16:U16" si="4">SUMIFS($J$4:$J$24,$E$4:$E$24,$Q16,$H$4:$H$24,S$3)</f>
        <v>0</v>
      </c>
      <c r="T16" s="24">
        <f t="shared" si="4"/>
        <v>0</v>
      </c>
      <c r="U16" s="24">
        <f t="shared" si="4"/>
        <v>0</v>
      </c>
      <c r="V16" s="16">
        <f>SUMIFS($J$4:$J$69,$E$4:$E$69,$Q16,$H$4:$H$69,U$3)</f>
        <v>0</v>
      </c>
    </row>
    <row r="17" spans="1:22" ht="15.75" thickBot="1" x14ac:dyDescent="0.3">
      <c r="A17" s="10">
        <v>45275</v>
      </c>
      <c r="B17" t="s">
        <v>144</v>
      </c>
      <c r="C17" t="s">
        <v>15</v>
      </c>
      <c r="D17" t="s">
        <v>147</v>
      </c>
      <c r="E17" t="s">
        <v>37</v>
      </c>
      <c r="G17" t="s">
        <v>148</v>
      </c>
      <c r="H17" t="s">
        <v>17</v>
      </c>
      <c r="I17" t="s">
        <v>18</v>
      </c>
      <c r="J17">
        <v>0.2</v>
      </c>
      <c r="L17">
        <v>16.3</v>
      </c>
      <c r="M17" t="s">
        <v>21</v>
      </c>
      <c r="N17" s="10">
        <v>45301</v>
      </c>
      <c r="O17" t="s">
        <v>22</v>
      </c>
      <c r="Q17" s="17" t="s">
        <v>58</v>
      </c>
      <c r="R17" s="20">
        <f>SUMIFS($J$4:$J$144,$E$4:$E$144,$Q17,$H$4:$H$144,R$3)</f>
        <v>0</v>
      </c>
      <c r="S17" s="21">
        <f t="shared" ref="S17:U17" si="5">SUMIFS($J$4:$J$5273,$E$4:$E$5273,$Q17,$H$4:$H$5273,S$3)</f>
        <v>0</v>
      </c>
      <c r="T17" s="21">
        <f t="shared" si="5"/>
        <v>0</v>
      </c>
      <c r="U17" s="22">
        <f t="shared" si="5"/>
        <v>0</v>
      </c>
      <c r="V17" s="18">
        <f>SUM(Q17:T17)</f>
        <v>0</v>
      </c>
    </row>
    <row r="18" spans="1:22" x14ac:dyDescent="0.25">
      <c r="A18" s="10">
        <v>45273</v>
      </c>
      <c r="B18" t="s">
        <v>144</v>
      </c>
      <c r="C18" t="s">
        <v>15</v>
      </c>
      <c r="D18" t="s">
        <v>147</v>
      </c>
      <c r="E18" t="s">
        <v>37</v>
      </c>
      <c r="G18" t="s">
        <v>148</v>
      </c>
      <c r="H18" t="s">
        <v>17</v>
      </c>
      <c r="I18" t="s">
        <v>18</v>
      </c>
      <c r="J18">
        <v>0.6</v>
      </c>
      <c r="L18">
        <v>16.3</v>
      </c>
      <c r="M18" t="s">
        <v>21</v>
      </c>
      <c r="N18" s="10">
        <v>45301</v>
      </c>
      <c r="O18" t="s">
        <v>22</v>
      </c>
      <c r="Q18" s="26" t="s">
        <v>60</v>
      </c>
      <c r="R18" s="13">
        <f>SUM(R16:R17)</f>
        <v>0</v>
      </c>
      <c r="S18" s="13">
        <f t="shared" ref="S18:T18" si="6">SUM(S16:S17)</f>
        <v>0</v>
      </c>
      <c r="T18" s="13">
        <f t="shared" si="6"/>
        <v>0</v>
      </c>
      <c r="V18" s="19">
        <f>SUM(U16,V17)</f>
        <v>0</v>
      </c>
    </row>
    <row r="19" spans="1:22" x14ac:dyDescent="0.25">
      <c r="A19" s="10">
        <v>45269</v>
      </c>
      <c r="B19" t="s">
        <v>144</v>
      </c>
      <c r="C19" t="s">
        <v>15</v>
      </c>
      <c r="D19" t="s">
        <v>147</v>
      </c>
      <c r="E19" t="s">
        <v>37</v>
      </c>
      <c r="G19" t="s">
        <v>148</v>
      </c>
      <c r="H19" t="s">
        <v>17</v>
      </c>
      <c r="I19" t="s">
        <v>18</v>
      </c>
      <c r="J19">
        <v>1.1000000000000001</v>
      </c>
      <c r="L19">
        <v>16.3</v>
      </c>
      <c r="M19" t="s">
        <v>21</v>
      </c>
      <c r="N19" s="10">
        <v>45301</v>
      </c>
      <c r="O19" t="s">
        <v>22</v>
      </c>
      <c r="Q19" s="25" t="s">
        <v>152</v>
      </c>
    </row>
    <row r="20" spans="1:22" x14ac:dyDescent="0.25">
      <c r="A20" s="10">
        <v>45268</v>
      </c>
      <c r="B20" t="s">
        <v>144</v>
      </c>
      <c r="C20" t="s">
        <v>15</v>
      </c>
      <c r="D20" t="s">
        <v>147</v>
      </c>
      <c r="E20" t="s">
        <v>37</v>
      </c>
      <c r="G20" t="s">
        <v>148</v>
      </c>
      <c r="H20" t="s">
        <v>17</v>
      </c>
      <c r="I20" t="s">
        <v>18</v>
      </c>
      <c r="J20">
        <v>0.3</v>
      </c>
      <c r="L20">
        <v>16.3</v>
      </c>
      <c r="M20" t="s">
        <v>21</v>
      </c>
      <c r="N20" s="10">
        <v>45301</v>
      </c>
      <c r="O20" t="s">
        <v>22</v>
      </c>
      <c r="Q20" s="34" t="s">
        <v>55</v>
      </c>
    </row>
    <row r="21" spans="1:22" x14ac:dyDescent="0.25">
      <c r="A21" s="10">
        <v>45267</v>
      </c>
      <c r="B21" t="s">
        <v>144</v>
      </c>
      <c r="C21" t="s">
        <v>15</v>
      </c>
      <c r="D21" t="s">
        <v>147</v>
      </c>
      <c r="E21" t="s">
        <v>37</v>
      </c>
      <c r="G21" t="s">
        <v>148</v>
      </c>
      <c r="H21" t="s">
        <v>17</v>
      </c>
      <c r="I21" t="s">
        <v>18</v>
      </c>
      <c r="J21">
        <v>0.6</v>
      </c>
      <c r="L21">
        <v>16.3</v>
      </c>
      <c r="M21" t="s">
        <v>21</v>
      </c>
      <c r="N21" s="10">
        <v>45301</v>
      </c>
      <c r="O21" t="s">
        <v>22</v>
      </c>
      <c r="Q21" s="34" t="s">
        <v>55</v>
      </c>
    </row>
    <row r="22" spans="1:22" x14ac:dyDescent="0.25">
      <c r="A22" s="10">
        <v>45267</v>
      </c>
      <c r="B22" t="s">
        <v>144</v>
      </c>
      <c r="C22" t="s">
        <v>15</v>
      </c>
      <c r="D22" t="s">
        <v>147</v>
      </c>
      <c r="E22" t="s">
        <v>37</v>
      </c>
      <c r="G22" t="s">
        <v>148</v>
      </c>
      <c r="H22" t="s">
        <v>17</v>
      </c>
      <c r="I22" t="s">
        <v>18</v>
      </c>
      <c r="J22">
        <v>0.2</v>
      </c>
      <c r="L22">
        <v>16.3</v>
      </c>
      <c r="M22" t="s">
        <v>21</v>
      </c>
      <c r="N22" s="10">
        <v>45301</v>
      </c>
      <c r="O22" t="s">
        <v>22</v>
      </c>
      <c r="Q22" s="34" t="s">
        <v>55</v>
      </c>
    </row>
    <row r="23" spans="1:22" x14ac:dyDescent="0.25">
      <c r="A23" s="10">
        <v>45265</v>
      </c>
      <c r="B23" t="s">
        <v>144</v>
      </c>
      <c r="C23" t="s">
        <v>15</v>
      </c>
      <c r="D23" t="s">
        <v>147</v>
      </c>
      <c r="E23" t="s">
        <v>37</v>
      </c>
      <c r="G23" t="s">
        <v>148</v>
      </c>
      <c r="H23" t="s">
        <v>17</v>
      </c>
      <c r="I23" t="s">
        <v>18</v>
      </c>
      <c r="J23">
        <v>0.4</v>
      </c>
      <c r="L23">
        <v>16.3</v>
      </c>
      <c r="M23" t="s">
        <v>21</v>
      </c>
      <c r="N23" s="10">
        <v>45301</v>
      </c>
      <c r="O23" t="s">
        <v>22</v>
      </c>
      <c r="Q23" s="34" t="s">
        <v>55</v>
      </c>
    </row>
    <row r="24" spans="1:22" x14ac:dyDescent="0.25">
      <c r="A24" s="10">
        <v>45265</v>
      </c>
      <c r="B24" t="s">
        <v>144</v>
      </c>
      <c r="C24" t="s">
        <v>15</v>
      </c>
      <c r="D24" t="s">
        <v>147</v>
      </c>
      <c r="E24" t="s">
        <v>37</v>
      </c>
      <c r="G24" t="s">
        <v>148</v>
      </c>
      <c r="H24" t="s">
        <v>17</v>
      </c>
      <c r="I24" t="s">
        <v>18</v>
      </c>
      <c r="J24">
        <v>0.2</v>
      </c>
      <c r="L24">
        <v>16.3</v>
      </c>
      <c r="M24" t="s">
        <v>21</v>
      </c>
      <c r="N24" s="10">
        <v>45301</v>
      </c>
      <c r="O24" t="s">
        <v>22</v>
      </c>
      <c r="Q24" s="34" t="s">
        <v>55</v>
      </c>
    </row>
    <row r="25" spans="1:22" x14ac:dyDescent="0.25">
      <c r="A25" s="10"/>
    </row>
    <row r="26" spans="1:22" x14ac:dyDescent="0.25">
      <c r="A26" s="10"/>
    </row>
    <row r="27" spans="1:22" x14ac:dyDescent="0.25">
      <c r="A27" s="10"/>
    </row>
    <row r="28" spans="1:22" x14ac:dyDescent="0.25">
      <c r="A28" s="10"/>
    </row>
    <row r="29" spans="1:22" x14ac:dyDescent="0.25">
      <c r="A29" s="10"/>
    </row>
    <row r="30" spans="1:22" x14ac:dyDescent="0.25">
      <c r="A30" s="10"/>
    </row>
    <row r="31" spans="1:22" x14ac:dyDescent="0.25">
      <c r="A31" s="10"/>
    </row>
    <row r="32" spans="1:22" x14ac:dyDescent="0.25">
      <c r="A32" s="10"/>
    </row>
    <row r="33" spans="1:14" x14ac:dyDescent="0.25">
      <c r="A33" s="10"/>
    </row>
    <row r="34" spans="1:14" x14ac:dyDescent="0.25">
      <c r="A34" s="10"/>
    </row>
    <row r="35" spans="1:14" x14ac:dyDescent="0.25">
      <c r="A35" s="10"/>
    </row>
    <row r="36" spans="1:14" x14ac:dyDescent="0.25">
      <c r="A36" s="10"/>
    </row>
    <row r="37" spans="1:14" x14ac:dyDescent="0.25">
      <c r="A37" s="10"/>
    </row>
    <row r="38" spans="1:14" x14ac:dyDescent="0.25">
      <c r="A38" s="10"/>
    </row>
    <row r="39" spans="1:14" x14ac:dyDescent="0.25">
      <c r="A39" s="10"/>
    </row>
    <row r="40" spans="1:14" x14ac:dyDescent="0.25">
      <c r="A40" s="10"/>
    </row>
    <row r="41" spans="1:14" x14ac:dyDescent="0.25">
      <c r="A41" s="10"/>
    </row>
    <row r="42" spans="1:14" x14ac:dyDescent="0.25">
      <c r="A42" s="10"/>
    </row>
    <row r="43" spans="1:14" x14ac:dyDescent="0.25">
      <c r="A43" s="10"/>
    </row>
    <row r="44" spans="1:14" x14ac:dyDescent="0.25">
      <c r="A44" s="10"/>
    </row>
    <row r="45" spans="1:14" x14ac:dyDescent="0.25">
      <c r="A45" s="10"/>
      <c r="N45" s="10"/>
    </row>
    <row r="46" spans="1:14" x14ac:dyDescent="0.25">
      <c r="A46" s="10"/>
      <c r="N46" s="10"/>
    </row>
    <row r="47" spans="1:14" x14ac:dyDescent="0.25">
      <c r="A47" s="10"/>
      <c r="N47" s="10"/>
    </row>
    <row r="48" spans="1:14" x14ac:dyDescent="0.25">
      <c r="A48" s="10"/>
    </row>
    <row r="49" spans="1:14" x14ac:dyDescent="0.25">
      <c r="A49" s="10"/>
    </row>
    <row r="50" spans="1:14" x14ac:dyDescent="0.25">
      <c r="A50" s="10"/>
      <c r="N50" s="10"/>
    </row>
    <row r="51" spans="1:14" x14ac:dyDescent="0.25">
      <c r="A51" s="10"/>
      <c r="N51" s="10"/>
    </row>
    <row r="52" spans="1:14" x14ac:dyDescent="0.25">
      <c r="A52" s="10"/>
      <c r="N52" s="10"/>
    </row>
    <row r="53" spans="1:14" x14ac:dyDescent="0.25">
      <c r="A53" s="10"/>
      <c r="N53" s="10"/>
    </row>
    <row r="54" spans="1:14" x14ac:dyDescent="0.25">
      <c r="A54" s="10"/>
    </row>
    <row r="55" spans="1:14" x14ac:dyDescent="0.25">
      <c r="A55" s="10"/>
    </row>
    <row r="56" spans="1:14" x14ac:dyDescent="0.25">
      <c r="A56" s="10"/>
    </row>
    <row r="57" spans="1:14" x14ac:dyDescent="0.25">
      <c r="A57" s="10"/>
    </row>
    <row r="58" spans="1:14" x14ac:dyDescent="0.25">
      <c r="A58" s="10"/>
      <c r="N58" s="10"/>
    </row>
    <row r="59" spans="1:14" x14ac:dyDescent="0.25">
      <c r="A59" s="10"/>
      <c r="N59" s="10"/>
    </row>
    <row r="60" spans="1:14" x14ac:dyDescent="0.25">
      <c r="A60" s="10"/>
      <c r="N60" s="10"/>
    </row>
    <row r="61" spans="1:14" x14ac:dyDescent="0.25">
      <c r="A61" s="10"/>
      <c r="N61" s="10"/>
    </row>
    <row r="62" spans="1:14" x14ac:dyDescent="0.25">
      <c r="A62" s="10"/>
    </row>
    <row r="63" spans="1:14" x14ac:dyDescent="0.25">
      <c r="A63" s="10"/>
    </row>
    <row r="64" spans="1:14" x14ac:dyDescent="0.25">
      <c r="A64" s="10"/>
      <c r="N64" s="10"/>
    </row>
    <row r="65" spans="1:14" x14ac:dyDescent="0.25">
      <c r="A65" s="10"/>
      <c r="N65" s="10"/>
    </row>
    <row r="66" spans="1:14" x14ac:dyDescent="0.25">
      <c r="A66" s="10"/>
      <c r="N66" s="10"/>
    </row>
    <row r="67" spans="1:14" x14ac:dyDescent="0.25">
      <c r="A67" s="10"/>
    </row>
    <row r="68" spans="1:14" x14ac:dyDescent="0.25">
      <c r="A68" s="10"/>
    </row>
    <row r="69" spans="1:14" x14ac:dyDescent="0.25">
      <c r="A69" s="10"/>
    </row>
    <row r="70" spans="1:14" x14ac:dyDescent="0.25">
      <c r="A70" s="10"/>
    </row>
    <row r="71" spans="1:14" x14ac:dyDescent="0.25">
      <c r="E71" s="27"/>
      <c r="G71" s="27"/>
      <c r="H71" s="27"/>
      <c r="I71" s="27"/>
    </row>
  </sheetData>
  <mergeCells count="3">
    <mergeCell ref="A1:O1"/>
    <mergeCell ref="R2:U2"/>
    <mergeCell ref="R14:U1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MINERAL - Walther PLLC</vt:lpstr>
      <vt:lpstr>MINERAL - Carl Hylin</vt:lpstr>
      <vt:lpstr>MINERAL - Nevada Appointed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Jon</dc:creator>
  <cp:keywords/>
  <dc:description/>
  <cp:lastModifiedBy>Stanley Morrice</cp:lastModifiedBy>
  <dcterms:created xsi:type="dcterms:W3CDTF">2023-10-12T00:15:55Z</dcterms:created>
  <dcterms:modified xsi:type="dcterms:W3CDTF">2024-01-29T16:11:15Z</dcterms:modified>
  <cp:category/>
</cp:coreProperties>
</file>