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4 Q2 -- Second Quarterly 10-01-23 to 12-31-23\"/>
    </mc:Choice>
  </mc:AlternateContent>
  <xr:revisionPtr revIDLastSave="0" documentId="13_ncr:1_{F395DA37-AAED-4658-ADAD-37E6956060A3}" xr6:coauthVersionLast="47" xr6:coauthVersionMax="47" xr10:uidLastSave="{00000000-0000-0000-0000-000000000000}"/>
  <bookViews>
    <workbookView xWindow="29550" yWindow="3510" windowWidth="15450" windowHeight="14520" xr2:uid="{00000000-000D-0000-FFFF-FFFF00000000}"/>
  </bookViews>
  <sheets>
    <sheet name="ESMERALDA - Earne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T4" i="1"/>
  <c r="S5" i="1"/>
  <c r="T5" i="1"/>
  <c r="S6" i="1"/>
  <c r="S12" i="1" s="1"/>
  <c r="T6" i="1"/>
  <c r="T12" i="1" s="1"/>
  <c r="S7" i="1"/>
  <c r="U7" i="1" s="1"/>
  <c r="T7" i="1"/>
  <c r="S8" i="1"/>
  <c r="T8" i="1"/>
  <c r="S9" i="1"/>
  <c r="T9" i="1"/>
  <c r="S10" i="1"/>
  <c r="U10" i="1" s="1"/>
  <c r="T10" i="1"/>
  <c r="S11" i="1"/>
  <c r="T11" i="1"/>
  <c r="R5" i="1"/>
  <c r="R6" i="1"/>
  <c r="R7" i="1"/>
  <c r="R8" i="1"/>
  <c r="U8" i="1" s="1"/>
  <c r="R9" i="1"/>
  <c r="U9" i="1" s="1"/>
  <c r="R10" i="1"/>
  <c r="R11" i="1"/>
  <c r="R4" i="1"/>
  <c r="U4" i="1" s="1"/>
  <c r="U16" i="1"/>
  <c r="R17" i="1"/>
  <c r="S17" i="1"/>
  <c r="Q14" i="1"/>
  <c r="U5" i="1"/>
  <c r="U6" i="1"/>
  <c r="R15" i="1"/>
  <c r="U17" i="1" s="1"/>
  <c r="S15" i="1"/>
  <c r="T15" i="1"/>
  <c r="T17" i="1" s="1"/>
  <c r="Q3" i="1"/>
  <c r="U11" i="1" l="1"/>
  <c r="R12" i="1"/>
  <c r="U15" i="1"/>
  <c r="U12" i="1"/>
</calcChain>
</file>

<file path=xl/sharedStrings.xml><?xml version="1.0" encoding="utf-8"?>
<sst xmlns="http://schemas.openxmlformats.org/spreadsheetml/2006/main" count="158" uniqueCount="51">
  <si>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</si>
  <si>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</si>
  <si>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</si>
  <si>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</si>
  <si>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</si>
  <si>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</si>
  <si>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</si>
  <si>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</si>
  <si>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</si>
  <si>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</si>
  <si>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</si>
  <si>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</si>
  <si>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</si>
  <si>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</si>
  <si>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</si>
  <si>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Esmeralda</t>
  </si>
  <si>
    <t>22-0014149</t>
  </si>
  <si>
    <t xml:space="preserve">Cat. B Felonies (max. </t>
  </si>
  <si>
    <t>Earnest, Jason</t>
  </si>
  <si>
    <t>Attorney</t>
  </si>
  <si>
    <t>County</t>
  </si>
  <si>
    <t>Open</t>
  </si>
  <si>
    <t>23-0099676</t>
  </si>
  <si>
    <t>Investigator</t>
  </si>
  <si>
    <t>Expert</t>
  </si>
  <si>
    <t>Appeals (Felony &amp; GM)</t>
  </si>
  <si>
    <t>Cat. A (non-capital) felonies and cat. B felonies (max. &gt; 10 years)</t>
  </si>
  <si>
    <t>Civil</t>
  </si>
  <si>
    <t>Misdemeanor (all other &amp; appeals)</t>
  </si>
  <si>
    <t>Misdemeanor (DUI &amp; DV)</t>
  </si>
  <si>
    <t>Probation/Parole Violation</t>
  </si>
  <si>
    <t>Specialty Court</t>
  </si>
  <si>
    <t>Outreach</t>
  </si>
  <si>
    <t>Indigent Defense Workload</t>
  </si>
  <si>
    <t>Non-Indigent Defense Workload</t>
  </si>
  <si>
    <t>Private Workload</t>
  </si>
  <si>
    <t>Total Time Spent</t>
  </si>
  <si>
    <t>*Esmeralda - Law Office of Jason Earnest is permitted to work private cases.</t>
  </si>
  <si>
    <t>Totals</t>
  </si>
  <si>
    <t>Jason Earnest Law, LLC</t>
  </si>
  <si>
    <t>23-0090896</t>
  </si>
  <si>
    <t>23-0101202</t>
  </si>
  <si>
    <t>23-0101206</t>
  </si>
  <si>
    <t>23-0101389</t>
  </si>
  <si>
    <t>22-0005187</t>
  </si>
  <si>
    <t>23-0101211</t>
  </si>
  <si>
    <t>22-0005480</t>
  </si>
  <si>
    <t>23-0101203</t>
  </si>
  <si>
    <t>23-0101386</t>
  </si>
  <si>
    <t>1 F/T Attorney, 1 F/T Legal Assistant</t>
  </si>
  <si>
    <t>Esmeralda Time: Fiscal Year 24, Quarter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</si>
</sst>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38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3" fillId="0" borderId="10" xfId="1" applyFont="1" applyFill="1" applyBorder="1"/>
    <xf numFmtId="0" fontId="3" fillId="3" borderId="10" xfId="1" applyFont="1" applyBorder="1"/>
    <xf numFmtId="0" fontId="4" fillId="0" borderId="3" xfId="0" applyFont="1" applyBorder="1" applyAlignment="1">
      <alignment horizontal="center" vertical="center" wrapText="1"/>
    </xf>
    <xf numFmtId="0" fontId="3" fillId="3" borderId="13" xfId="1" applyFont="1" applyBorder="1"/>
    <xf numFmtId="0" fontId="3" fillId="3" borderId="12" xfId="1" applyFont="1" applyBorder="1" applyAlignment="1">
      <alignment horizontal="right"/>
    </xf>
    <xf numFmtId="0" fontId="4" fillId="0" borderId="0" xfId="0" applyFont="1"/>
    <xf numFmtId="0" fontId="3" fillId="3" borderId="16" xfId="1" applyFont="1" applyBorder="1"/>
    <xf numFmtId="0" fontId="3" fillId="3" borderId="17" xfId="1" applyFont="1" applyBorder="1"/>
    <xf numFmtId="0" fontId="3" fillId="3" borderId="18" xfId="1" applyFont="1" applyBorder="1"/>
    <xf numFmtId="0" fontId="3" fillId="3" borderId="14" xfId="1" applyFont="1" applyBorder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9" xfId="0" applyFont="1" applyBorder="1"/>
    <xf numFmtId="0" fontId="4" fillId="2" borderId="0" xfId="0" applyFont="1" applyFill="1"/>
    <xf numFmtId="0" fontId="7" fillId="0" borderId="2" xfId="0" applyFont="1" applyBorder="1" applyAlignment="1">
      <alignment vertical="top" wrapText="1"/>
    </xf>
    <xf numFmtId="0" fontId="3" fillId="3" borderId="15" xfId="1" applyFont="1" applyBorder="1"/>
    <xf numFmtId="0" fontId="3" fillId="3" borderId="11" xfId="1" applyFont="1" applyBorder="1"/>
    <xf numFmtId="0" fontId="6" fillId="0" borderId="9" xfId="0" applyFont="1" applyBorder="1"/>
    <xf numFmtId="14" fontId="4" fillId="0" borderId="0" xfId="0" applyNumberFormat="1" applyFo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workbookViewId="0">
      <selection sqref="A1:O1"/>
    </sheetView>
  </sheetViews>
  <sheetFormatPr defaultColWidth="8.85546875" defaultRowHeight="15" x14ac:dyDescent="0.25"/>
  <cols>
    <col min="1" max="1" width="10.5703125" style="7" customWidth="1"/>
    <col min="2" max="16" width="8.85546875" style="7"/>
    <col min="17" max="17" width="59.140625" style="7" bestFit="1" customWidth="1"/>
    <col min="18" max="20" width="12.42578125" style="7" customWidth="1"/>
    <col min="21" max="16384" width="8.85546875" style="7"/>
  </cols>
  <sheetData>
    <row r="1" spans="1:21" ht="25.15" customHeight="1" x14ac:dyDescent="0.4">
      <c r="A1" s="35" t="s">
        <v>50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21" ht="15.75" thickBot="1" x14ac:dyDescent="0.3">
      <c r="R2" s="36" t="s">
        <v>33</v>
      </c>
      <c r="S2" s="37"/>
      <c r="T2" s="37"/>
      <c r="U2" s="12"/>
    </row>
    <row r="3" spans="1:21" ht="75" customHeight="1" thickBot="1" x14ac:dyDescent="0.3">
      <c r="A3" s="13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  <c r="Q3" s="14" t="str">
        <f>B4</f>
        <v>Jason Earnest Law, LLC</v>
      </c>
      <c r="R3" s="15" t="s">
        <v>19</v>
      </c>
      <c r="S3" s="15" t="s">
        <v>23</v>
      </c>
      <c r="T3" s="15" t="s">
        <v>24</v>
      </c>
      <c r="U3" s="1" t="s">
        <v>38</v>
      </c>
    </row>
    <row r="4" spans="1:21" x14ac:dyDescent="0.25">
      <c r="A4" s="25">
        <v>45203</v>
      </c>
      <c r="B4" s="7" t="s">
        <v>39</v>
      </c>
      <c r="C4" s="7" t="s">
        <v>15</v>
      </c>
      <c r="D4" s="7" t="s">
        <v>40</v>
      </c>
      <c r="E4" s="7" t="s">
        <v>25</v>
      </c>
      <c r="G4" s="7" t="s">
        <v>18</v>
      </c>
      <c r="H4" s="7" t="s">
        <v>19</v>
      </c>
      <c r="I4" s="7" t="s">
        <v>20</v>
      </c>
      <c r="J4" s="7">
        <v>1.2</v>
      </c>
      <c r="L4" s="7">
        <v>4.5999999999999996</v>
      </c>
      <c r="M4" s="7" t="s">
        <v>21</v>
      </c>
      <c r="Q4" s="16" t="s">
        <v>25</v>
      </c>
      <c r="R4" s="26">
        <f>SUMIFS($J$4:$J$18,$E$4:$E$18,$Q4,$H$4:$H$18,R$3)</f>
        <v>1.2</v>
      </c>
      <c r="S4" s="27">
        <f t="shared" ref="S4:T4" si="0">SUMIFS($J$4:$J$18,$E$4:$E$18,$Q4,$H$4:$H$18,S$3)</f>
        <v>0</v>
      </c>
      <c r="T4" s="28">
        <f t="shared" si="0"/>
        <v>0</v>
      </c>
      <c r="U4" s="7">
        <f>SUM(R4:T4)</f>
        <v>1.2</v>
      </c>
    </row>
    <row r="5" spans="1:21" x14ac:dyDescent="0.25">
      <c r="A5" s="25">
        <v>45217</v>
      </c>
      <c r="B5" s="7" t="s">
        <v>39</v>
      </c>
      <c r="C5" s="7" t="s">
        <v>15</v>
      </c>
      <c r="D5" s="7" t="s">
        <v>16</v>
      </c>
      <c r="E5" s="7" t="s">
        <v>17</v>
      </c>
      <c r="G5" s="7" t="s">
        <v>18</v>
      </c>
      <c r="H5" s="7" t="s">
        <v>19</v>
      </c>
      <c r="I5" s="7" t="s">
        <v>20</v>
      </c>
      <c r="J5" s="7">
        <v>1.2</v>
      </c>
      <c r="L5" s="7">
        <v>12.4</v>
      </c>
      <c r="M5" s="7" t="s">
        <v>21</v>
      </c>
      <c r="Q5" s="17" t="s">
        <v>26</v>
      </c>
      <c r="R5" s="29">
        <f t="shared" ref="R5:T11" si="1">SUMIFS($J$4:$J$18,$E$4:$E$18,$Q5,$H$4:$H$18,R$3)</f>
        <v>0</v>
      </c>
      <c r="S5" s="30">
        <f t="shared" si="1"/>
        <v>0</v>
      </c>
      <c r="T5" s="31">
        <f t="shared" si="1"/>
        <v>0</v>
      </c>
      <c r="U5" s="7">
        <f t="shared" ref="U5:U11" si="2">SUM(R5:T5)</f>
        <v>0</v>
      </c>
    </row>
    <row r="6" spans="1:21" x14ac:dyDescent="0.25">
      <c r="A6" s="25">
        <v>45202</v>
      </c>
      <c r="B6" s="7" t="s">
        <v>39</v>
      </c>
      <c r="C6" s="7" t="s">
        <v>15</v>
      </c>
      <c r="D6" s="7" t="s">
        <v>16</v>
      </c>
      <c r="E6" s="7" t="s">
        <v>17</v>
      </c>
      <c r="G6" s="7" t="s">
        <v>18</v>
      </c>
      <c r="H6" s="7" t="s">
        <v>19</v>
      </c>
      <c r="I6" s="7" t="s">
        <v>20</v>
      </c>
      <c r="J6" s="7">
        <v>2</v>
      </c>
      <c r="L6" s="7">
        <v>12.4</v>
      </c>
      <c r="M6" s="7" t="s">
        <v>21</v>
      </c>
      <c r="Q6" s="17" t="s">
        <v>17</v>
      </c>
      <c r="R6" s="29">
        <f t="shared" si="1"/>
        <v>12.9</v>
      </c>
      <c r="S6" s="30">
        <f t="shared" si="1"/>
        <v>0</v>
      </c>
      <c r="T6" s="31">
        <f t="shared" si="1"/>
        <v>0</v>
      </c>
      <c r="U6" s="7">
        <f t="shared" si="2"/>
        <v>12.9</v>
      </c>
    </row>
    <row r="7" spans="1:21" x14ac:dyDescent="0.25">
      <c r="A7" s="25">
        <v>45259</v>
      </c>
      <c r="B7" s="7" t="s">
        <v>39</v>
      </c>
      <c r="C7" s="7" t="s">
        <v>15</v>
      </c>
      <c r="D7" s="7" t="s">
        <v>16</v>
      </c>
      <c r="E7" s="7" t="s">
        <v>17</v>
      </c>
      <c r="G7" s="7" t="s">
        <v>18</v>
      </c>
      <c r="H7" s="7" t="s">
        <v>19</v>
      </c>
      <c r="I7" s="7" t="s">
        <v>20</v>
      </c>
      <c r="J7" s="7">
        <v>2</v>
      </c>
      <c r="L7" s="7">
        <v>12.4</v>
      </c>
      <c r="M7" s="7" t="s">
        <v>21</v>
      </c>
      <c r="Q7" s="17" t="s">
        <v>28</v>
      </c>
      <c r="R7" s="29">
        <f t="shared" si="1"/>
        <v>4.7</v>
      </c>
      <c r="S7" s="30">
        <f t="shared" si="1"/>
        <v>0</v>
      </c>
      <c r="T7" s="31">
        <f t="shared" si="1"/>
        <v>0</v>
      </c>
      <c r="U7" s="7">
        <f t="shared" si="2"/>
        <v>4.7</v>
      </c>
    </row>
    <row r="8" spans="1:21" x14ac:dyDescent="0.25">
      <c r="A8" s="25">
        <v>45206</v>
      </c>
      <c r="B8" s="7" t="s">
        <v>39</v>
      </c>
      <c r="C8" s="7" t="s">
        <v>15</v>
      </c>
      <c r="D8" s="7" t="s">
        <v>22</v>
      </c>
      <c r="E8" s="7" t="s">
        <v>17</v>
      </c>
      <c r="G8" s="7" t="s">
        <v>18</v>
      </c>
      <c r="H8" s="7" t="s">
        <v>19</v>
      </c>
      <c r="I8" s="7" t="s">
        <v>20</v>
      </c>
      <c r="J8" s="7">
        <v>2</v>
      </c>
      <c r="L8" s="7">
        <v>4.7</v>
      </c>
      <c r="M8" s="7" t="s">
        <v>21</v>
      </c>
      <c r="Q8" s="17" t="s">
        <v>29</v>
      </c>
      <c r="R8" s="29">
        <f t="shared" si="1"/>
        <v>4.7</v>
      </c>
      <c r="S8" s="30">
        <f t="shared" si="1"/>
        <v>0</v>
      </c>
      <c r="T8" s="31">
        <f t="shared" si="1"/>
        <v>0</v>
      </c>
      <c r="U8" s="7">
        <f t="shared" si="2"/>
        <v>4.7</v>
      </c>
    </row>
    <row r="9" spans="1:21" x14ac:dyDescent="0.25">
      <c r="A9" s="25">
        <v>45217</v>
      </c>
      <c r="B9" s="7" t="s">
        <v>39</v>
      </c>
      <c r="C9" s="7" t="s">
        <v>15</v>
      </c>
      <c r="D9" s="7" t="s">
        <v>22</v>
      </c>
      <c r="E9" s="7" t="s">
        <v>17</v>
      </c>
      <c r="G9" s="7" t="s">
        <v>18</v>
      </c>
      <c r="H9" s="7" t="s">
        <v>19</v>
      </c>
      <c r="I9" s="7" t="s">
        <v>20</v>
      </c>
      <c r="J9" s="7">
        <v>1.2</v>
      </c>
      <c r="L9" s="7">
        <v>4.7</v>
      </c>
      <c r="M9" s="7" t="s">
        <v>21</v>
      </c>
      <c r="Q9" s="17" t="s">
        <v>30</v>
      </c>
      <c r="R9" s="29">
        <f t="shared" si="1"/>
        <v>0</v>
      </c>
      <c r="S9" s="30">
        <f t="shared" si="1"/>
        <v>0</v>
      </c>
      <c r="T9" s="31">
        <f t="shared" si="1"/>
        <v>0</v>
      </c>
      <c r="U9" s="7">
        <f t="shared" si="2"/>
        <v>0</v>
      </c>
    </row>
    <row r="10" spans="1:21" x14ac:dyDescent="0.25">
      <c r="A10" s="25">
        <v>45217</v>
      </c>
      <c r="B10" s="7" t="s">
        <v>39</v>
      </c>
      <c r="C10" s="7" t="s">
        <v>15</v>
      </c>
      <c r="D10" s="7" t="s">
        <v>41</v>
      </c>
      <c r="E10" s="7" t="s">
        <v>17</v>
      </c>
      <c r="G10" s="7" t="s">
        <v>18</v>
      </c>
      <c r="H10" s="7" t="s">
        <v>19</v>
      </c>
      <c r="I10" s="7" t="s">
        <v>20</v>
      </c>
      <c r="J10" s="7">
        <v>1.5</v>
      </c>
      <c r="L10" s="7">
        <v>1.5</v>
      </c>
      <c r="M10" s="7" t="s">
        <v>21</v>
      </c>
      <c r="Q10" s="17" t="s">
        <v>31</v>
      </c>
      <c r="R10" s="29">
        <f t="shared" si="1"/>
        <v>0</v>
      </c>
      <c r="S10" s="30">
        <f t="shared" si="1"/>
        <v>0</v>
      </c>
      <c r="T10" s="31">
        <f t="shared" si="1"/>
        <v>0</v>
      </c>
      <c r="U10" s="7">
        <f t="shared" si="2"/>
        <v>0</v>
      </c>
    </row>
    <row r="11" spans="1:21" ht="15.75" thickBot="1" x14ac:dyDescent="0.3">
      <c r="A11" s="25">
        <v>45217</v>
      </c>
      <c r="B11" s="7" t="s">
        <v>39</v>
      </c>
      <c r="C11" s="7" t="s">
        <v>15</v>
      </c>
      <c r="D11" s="7" t="s">
        <v>42</v>
      </c>
      <c r="E11" s="7" t="s">
        <v>17</v>
      </c>
      <c r="G11" s="7" t="s">
        <v>18</v>
      </c>
      <c r="H11" s="7" t="s">
        <v>19</v>
      </c>
      <c r="I11" s="7" t="s">
        <v>20</v>
      </c>
      <c r="J11" s="7">
        <v>1.5</v>
      </c>
      <c r="L11" s="7">
        <v>1.5</v>
      </c>
      <c r="M11" s="7" t="s">
        <v>21</v>
      </c>
      <c r="Q11" s="18" t="s">
        <v>32</v>
      </c>
      <c r="R11" s="32">
        <f t="shared" si="1"/>
        <v>0</v>
      </c>
      <c r="S11" s="33">
        <f t="shared" si="1"/>
        <v>0</v>
      </c>
      <c r="T11" s="34">
        <f t="shared" si="1"/>
        <v>0</v>
      </c>
      <c r="U11" s="7">
        <f t="shared" si="2"/>
        <v>0</v>
      </c>
    </row>
    <row r="12" spans="1:21" x14ac:dyDescent="0.25">
      <c r="A12" s="25">
        <v>45259</v>
      </c>
      <c r="B12" s="7" t="s">
        <v>39</v>
      </c>
      <c r="C12" s="7" t="s">
        <v>15</v>
      </c>
      <c r="D12" s="7" t="s">
        <v>43</v>
      </c>
      <c r="E12" s="7" t="s">
        <v>17</v>
      </c>
      <c r="G12" s="7" t="s">
        <v>18</v>
      </c>
      <c r="H12" s="7" t="s">
        <v>19</v>
      </c>
      <c r="I12" s="7" t="s">
        <v>20</v>
      </c>
      <c r="J12" s="7">
        <v>1.5</v>
      </c>
      <c r="L12" s="7">
        <v>1.5</v>
      </c>
      <c r="M12" s="7" t="s">
        <v>21</v>
      </c>
      <c r="R12" s="19">
        <f>SUM(R4:R11)</f>
        <v>23.5</v>
      </c>
      <c r="S12" s="19">
        <f t="shared" ref="S12:T12" si="3">SUM(S4:S11)</f>
        <v>0</v>
      </c>
      <c r="T12" s="19">
        <f t="shared" si="3"/>
        <v>0</v>
      </c>
      <c r="U12" s="20">
        <f>SUM(R4:T11)</f>
        <v>23.5</v>
      </c>
    </row>
    <row r="13" spans="1:21" ht="15" customHeight="1" thickBot="1" x14ac:dyDescent="0.3">
      <c r="A13" s="25">
        <v>45259</v>
      </c>
      <c r="B13" s="7" t="s">
        <v>39</v>
      </c>
      <c r="C13" s="7" t="s">
        <v>15</v>
      </c>
      <c r="D13" s="7" t="s">
        <v>44</v>
      </c>
      <c r="E13" s="7" t="s">
        <v>28</v>
      </c>
      <c r="G13" s="7" t="s">
        <v>18</v>
      </c>
      <c r="H13" s="7" t="s">
        <v>19</v>
      </c>
      <c r="I13" s="7" t="s">
        <v>20</v>
      </c>
      <c r="J13" s="7">
        <v>1.2</v>
      </c>
      <c r="L13" s="7">
        <v>1.2</v>
      </c>
      <c r="M13" s="7" t="s">
        <v>21</v>
      </c>
      <c r="R13" s="36" t="s">
        <v>34</v>
      </c>
      <c r="S13" s="37"/>
      <c r="T13" s="37"/>
    </row>
    <row r="14" spans="1:21" ht="15.75" thickBot="1" x14ac:dyDescent="0.3">
      <c r="A14" s="25">
        <v>45259</v>
      </c>
      <c r="B14" s="7" t="s">
        <v>39</v>
      </c>
      <c r="C14" s="7" t="s">
        <v>15</v>
      </c>
      <c r="D14" s="7" t="s">
        <v>45</v>
      </c>
      <c r="E14" s="7" t="s">
        <v>28</v>
      </c>
      <c r="G14" s="7" t="s">
        <v>18</v>
      </c>
      <c r="H14" s="7" t="s">
        <v>19</v>
      </c>
      <c r="I14" s="7" t="s">
        <v>20</v>
      </c>
      <c r="J14" s="7">
        <v>2</v>
      </c>
      <c r="L14" s="7">
        <v>3.5</v>
      </c>
      <c r="M14" s="7" t="s">
        <v>21</v>
      </c>
      <c r="Q14" s="14" t="str">
        <f>B4</f>
        <v>Jason Earnest Law, LLC</v>
      </c>
      <c r="R14" s="4" t="s">
        <v>19</v>
      </c>
      <c r="S14" s="4" t="s">
        <v>23</v>
      </c>
      <c r="T14" s="4" t="s">
        <v>24</v>
      </c>
      <c r="U14" s="12"/>
    </row>
    <row r="15" spans="1:21" x14ac:dyDescent="0.25">
      <c r="A15" s="25">
        <v>45231</v>
      </c>
      <c r="B15" s="7" t="s">
        <v>39</v>
      </c>
      <c r="C15" s="7" t="s">
        <v>15</v>
      </c>
      <c r="D15" s="7" t="s">
        <v>45</v>
      </c>
      <c r="E15" s="7" t="s">
        <v>28</v>
      </c>
      <c r="G15" s="7" t="s">
        <v>18</v>
      </c>
      <c r="H15" s="7" t="s">
        <v>19</v>
      </c>
      <c r="I15" s="7" t="s">
        <v>20</v>
      </c>
      <c r="J15" s="7">
        <v>1.5</v>
      </c>
      <c r="L15" s="7">
        <v>3.5</v>
      </c>
      <c r="M15" s="7" t="s">
        <v>21</v>
      </c>
      <c r="Q15" s="22" t="s">
        <v>27</v>
      </c>
      <c r="R15" s="8">
        <f>SUMIFS($J$4:$J$7,$E$4:$E$7,$Q15,$H$4:$H$7,R$3)</f>
        <v>0</v>
      </c>
      <c r="S15" s="9">
        <f>SUMIFS($J$4:$J$7,$E$4:$E$7,$Q15,$H$4:$H$7,S$3)</f>
        <v>0</v>
      </c>
      <c r="T15" s="10">
        <f>SUMIFS($J$4:$J$7,$E$4:$E$7,$Q15,$H$4:$H$7,T$3)</f>
        <v>0</v>
      </c>
      <c r="U15" s="2">
        <f>SUM(R15:T15)</f>
        <v>0</v>
      </c>
    </row>
    <row r="16" spans="1:21" ht="15.75" thickBot="1" x14ac:dyDescent="0.3">
      <c r="A16" s="25">
        <v>45206</v>
      </c>
      <c r="B16" s="7" t="s">
        <v>39</v>
      </c>
      <c r="C16" s="7" t="s">
        <v>15</v>
      </c>
      <c r="D16" s="7" t="s">
        <v>46</v>
      </c>
      <c r="E16" s="7" t="s">
        <v>29</v>
      </c>
      <c r="G16" s="7" t="s">
        <v>18</v>
      </c>
      <c r="H16" s="7" t="s">
        <v>19</v>
      </c>
      <c r="I16" s="7" t="s">
        <v>20</v>
      </c>
      <c r="J16" s="7">
        <v>2</v>
      </c>
      <c r="L16" s="7">
        <v>2</v>
      </c>
      <c r="M16" s="7" t="s">
        <v>21</v>
      </c>
      <c r="Q16" s="23" t="s">
        <v>35</v>
      </c>
      <c r="R16" s="6">
        <v>60</v>
      </c>
      <c r="S16" s="5">
        <v>0</v>
      </c>
      <c r="T16" s="11">
        <v>0</v>
      </c>
      <c r="U16" s="2">
        <f>SUM(R16:T16)</f>
        <v>60</v>
      </c>
    </row>
    <row r="17" spans="1:21" x14ac:dyDescent="0.25">
      <c r="A17" s="25">
        <v>45217</v>
      </c>
      <c r="B17" s="7" t="s">
        <v>39</v>
      </c>
      <c r="C17" s="7" t="s">
        <v>15</v>
      </c>
      <c r="D17" s="7" t="s">
        <v>47</v>
      </c>
      <c r="E17" s="7" t="s">
        <v>29</v>
      </c>
      <c r="G17" s="7" t="s">
        <v>18</v>
      </c>
      <c r="H17" s="7" t="s">
        <v>19</v>
      </c>
      <c r="I17" s="7" t="s">
        <v>20</v>
      </c>
      <c r="J17" s="7">
        <v>1.2</v>
      </c>
      <c r="L17" s="7">
        <v>1.2</v>
      </c>
      <c r="M17" s="7" t="s">
        <v>21</v>
      </c>
      <c r="Q17" s="24" t="s">
        <v>36</v>
      </c>
      <c r="R17" s="7">
        <f t="shared" ref="R17:T17" si="4">SUM(R15:R16)</f>
        <v>60</v>
      </c>
      <c r="S17" s="7">
        <f t="shared" si="4"/>
        <v>0</v>
      </c>
      <c r="T17" s="7">
        <f t="shared" si="4"/>
        <v>0</v>
      </c>
      <c r="U17" s="3">
        <f>SUM(R15:T16)</f>
        <v>60</v>
      </c>
    </row>
    <row r="18" spans="1:21" ht="15.75" thickBot="1" x14ac:dyDescent="0.3">
      <c r="A18" s="25">
        <v>45259</v>
      </c>
      <c r="B18" s="7" t="s">
        <v>39</v>
      </c>
      <c r="C18" s="7" t="s">
        <v>15</v>
      </c>
      <c r="D18" s="7" t="s">
        <v>48</v>
      </c>
      <c r="E18" s="7" t="s">
        <v>29</v>
      </c>
      <c r="G18" s="7" t="s">
        <v>18</v>
      </c>
      <c r="H18" s="7" t="s">
        <v>19</v>
      </c>
      <c r="I18" s="7" t="s">
        <v>20</v>
      </c>
      <c r="J18" s="7">
        <v>1.5</v>
      </c>
      <c r="L18" s="7">
        <v>1.5</v>
      </c>
      <c r="M18" s="7" t="s">
        <v>21</v>
      </c>
      <c r="Q18" s="7" t="s">
        <v>37</v>
      </c>
    </row>
    <row r="19" spans="1:21" ht="15.75" thickTop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</row>
    <row r="20" spans="1:21" x14ac:dyDescent="0.25">
      <c r="Q20" s="7" t="s">
        <v>49</v>
      </c>
    </row>
  </sheetData>
  <mergeCells count="3">
    <mergeCell ref="A1:O1"/>
    <mergeCell ref="R2:T2"/>
    <mergeCell ref="R13:T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ESMERALDA - Earnest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dcterms:created xsi:type="dcterms:W3CDTF">2023-10-12T00:15:55Z</dcterms:created>
  <dcterms:modified xsi:type="dcterms:W3CDTF">2024-03-11T16:06:58Z</dcterms:modified>
  <cp:category/>
</cp:coreProperties>
</file>