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9EFDA512-5E4D-409C-8204-C6E24BAF389D}" xr6:coauthVersionLast="47" xr6:coauthVersionMax="47" xr10:uidLastSave="{00000000-0000-0000-0000-000000000000}"/>
  <bookViews>
    <workbookView xWindow="732" yWindow="732" windowWidth="21300" windowHeight="10932" xr2:uid="{00000000-000D-0000-FFFF-FFFF00000000}"/>
  </bookViews>
  <sheets>
    <sheet name="ESMERALDA - Earnest" sheetId="1" r:id="rId1"/>
    <sheet name="ESMERALDA - NSP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2" l="1"/>
  <c r="X17" i="2"/>
  <c r="Y17" i="2"/>
  <c r="Z17" i="2"/>
  <c r="V17" i="2"/>
  <c r="W4" i="2"/>
  <c r="X4" i="2"/>
  <c r="Y4" i="2"/>
  <c r="Z4" i="2"/>
  <c r="W5" i="2"/>
  <c r="X5" i="2"/>
  <c r="Y5" i="2"/>
  <c r="Z5" i="2"/>
  <c r="W6" i="2"/>
  <c r="X6" i="2"/>
  <c r="Y6" i="2"/>
  <c r="AA6" i="2" s="1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AA18" i="2"/>
  <c r="Z19" i="2"/>
  <c r="Y19" i="2"/>
  <c r="X19" i="2"/>
  <c r="Z16" i="2"/>
  <c r="Y16" i="2"/>
  <c r="X16" i="2"/>
  <c r="W16" i="2"/>
  <c r="V16" i="2"/>
  <c r="U16" i="2"/>
  <c r="U3" i="2"/>
  <c r="W17" i="1"/>
  <c r="X17" i="1"/>
  <c r="Y17" i="1"/>
  <c r="Z17" i="1"/>
  <c r="V17" i="1"/>
  <c r="V19" i="1" s="1"/>
  <c r="W12" i="1"/>
  <c r="X12" i="1"/>
  <c r="Y12" i="1"/>
  <c r="Z12" i="1"/>
  <c r="V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9" i="1"/>
  <c r="X19" i="1"/>
  <c r="W16" i="1"/>
  <c r="X16" i="1"/>
  <c r="Y16" i="1"/>
  <c r="Z16" i="1"/>
  <c r="Y19" i="1"/>
  <c r="Z19" i="1"/>
  <c r="V16" i="1"/>
  <c r="AA18" i="1"/>
  <c r="U16" i="1"/>
  <c r="U3" i="1"/>
  <c r="AA17" i="2" l="1"/>
  <c r="AA5" i="2"/>
  <c r="V13" i="2"/>
  <c r="AA11" i="2"/>
  <c r="Z13" i="2"/>
  <c r="AA12" i="2"/>
  <c r="W13" i="2"/>
  <c r="AA10" i="2"/>
  <c r="X13" i="2"/>
  <c r="AA8" i="2"/>
  <c r="AA9" i="2"/>
  <c r="Y13" i="2"/>
  <c r="AA7" i="2"/>
  <c r="AA19" i="2"/>
  <c r="V19" i="2"/>
  <c r="W19" i="2"/>
  <c r="AA4" i="2"/>
  <c r="AA13" i="2"/>
  <c r="AA12" i="1"/>
  <c r="AA9" i="1"/>
  <c r="AA6" i="1"/>
  <c r="AA11" i="1"/>
  <c r="AA5" i="1"/>
  <c r="AA10" i="1"/>
  <c r="Z13" i="1"/>
  <c r="X13" i="1"/>
  <c r="AA8" i="1"/>
  <c r="AA7" i="1"/>
  <c r="Y13" i="1"/>
  <c r="W13" i="1"/>
  <c r="AA4" i="1"/>
  <c r="AA19" i="1"/>
  <c r="V13" i="1"/>
  <c r="AA17" i="1"/>
  <c r="AA13" i="1"/>
</calcChain>
</file>

<file path=xl/sharedStrings.xml><?xml version="1.0" encoding="utf-8"?>
<sst xmlns="http://schemas.openxmlformats.org/spreadsheetml/2006/main" count="167" uniqueCount="55">
  <si>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</si>
  <si>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</si>
  <si>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</si>
  <si>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</si>
  <si>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</si>
  <si>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</si>
  <si>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</si>
  <si>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</si>
  <si>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</si>
  <si>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</si>
  <si>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</si>
  <si>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</si>
  <si>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</si>
  <si>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</si>
  <si>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</si>
  <si>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</si>
  <si>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</si>
  <si>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</si>
  <si>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</si>
  <si>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</si>
  <si>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</si>
  <si>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</si>
  <si>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</si>
  <si>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</si>
  <si>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</si>
  <si>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</si>
  <si>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</si>
  <si>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</si>
  <si>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</si>
  <si>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</si>
  <si>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</si>
  <si>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</si>
  <si>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</si>
  <si>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</si>
  <si>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</si>
  <si>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</si>
  <si>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</si>
  <si>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</si>
  <si>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</si>
  <si>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Docket Number</t>
  </si>
  <si>
    <t>Esmeralda</t>
  </si>
  <si>
    <t>24-0109212</t>
  </si>
  <si>
    <t>Earnest, Jason</t>
  </si>
  <si>
    <t>County</t>
  </si>
  <si>
    <t>Open</t>
  </si>
  <si>
    <t>24-0108996</t>
  </si>
  <si>
    <t>24-0109225</t>
  </si>
  <si>
    <t>Esmeralda Time: Fiscal Year 25, Quarter 1</t>
  </si>
  <si>
    <t>Nevada State Public Defender</t>
  </si>
  <si>
    <t>24-0108270</t>
  </si>
  <si>
    <t>Hoffman, Jim</t>
  </si>
  <si>
    <t>State of Nevada</t>
  </si>
  <si>
    <t>A-24-31-PC</t>
  </si>
  <si>
    <t>* Esmeralda - Law Office of Jason Earnest. No private case work reported.</t>
  </si>
  <si>
    <t>* Esmeralda - NSPD are NOT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</si>
</sst>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"/>
  <sheetViews>
    <sheetView tabSelected="1" topLeftCell="U1" workbookViewId="0">
      <selection activeCell="U1" sqref="U1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22</v>
      </c>
      <c r="W2" s="42"/>
      <c r="X2" s="42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Jason Earnest Law, LLC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31</v>
      </c>
      <c r="AA3" s="8" t="s">
        <v>25</v>
      </c>
    </row>
    <row r="4" spans="1:27" x14ac:dyDescent="0.3">
      <c r="A4" s="37">
        <v>45511</v>
      </c>
      <c r="B4" s="2" t="s">
        <v>27</v>
      </c>
      <c r="C4" s="2" t="s">
        <v>40</v>
      </c>
      <c r="D4" s="2" t="s">
        <v>41</v>
      </c>
      <c r="E4" s="2" t="s">
        <v>14</v>
      </c>
      <c r="F4" s="2" t="s">
        <v>42</v>
      </c>
      <c r="G4" s="2" t="s">
        <v>15</v>
      </c>
      <c r="H4" s="2" t="s">
        <v>43</v>
      </c>
      <c r="L4" s="2">
        <v>0.5</v>
      </c>
      <c r="N4" s="2">
        <v>4</v>
      </c>
      <c r="O4" s="2" t="s">
        <v>44</v>
      </c>
      <c r="R4" s="2" t="s">
        <v>44</v>
      </c>
      <c r="U4" s="9" t="s">
        <v>32</v>
      </c>
      <c r="V4" s="10">
        <f>SUMIFS($L$4:$L$10,$E$4:$E$10,$U4,$G$4:$G$10,V$3)</f>
        <v>0</v>
      </c>
      <c r="W4" s="11">
        <f t="shared" ref="W4:Z4" si="0">SUMIFS($L$4:$L$10,$E$4:$E$10,$U4,$G$4:$G$10,W$3)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2">
        <f>SUM(V4:Z4)</f>
        <v>0</v>
      </c>
    </row>
    <row r="5" spans="1:27" x14ac:dyDescent="0.3">
      <c r="A5" s="37">
        <v>45476</v>
      </c>
      <c r="B5" s="2" t="s">
        <v>27</v>
      </c>
      <c r="C5" s="2" t="s">
        <v>40</v>
      </c>
      <c r="D5" s="2" t="s">
        <v>41</v>
      </c>
      <c r="E5" s="2" t="s">
        <v>14</v>
      </c>
      <c r="F5" s="2" t="s">
        <v>42</v>
      </c>
      <c r="G5" s="2" t="s">
        <v>15</v>
      </c>
      <c r="H5" s="2" t="s">
        <v>43</v>
      </c>
      <c r="L5" s="2">
        <v>1.5</v>
      </c>
      <c r="N5" s="2">
        <v>4</v>
      </c>
      <c r="O5" s="2" t="s">
        <v>44</v>
      </c>
      <c r="R5" s="2" t="s">
        <v>44</v>
      </c>
      <c r="U5" s="13" t="s">
        <v>17</v>
      </c>
      <c r="V5" s="14">
        <f t="shared" ref="V5:Z11" si="1">SUMIFS($L$4:$L$10,$E$4:$E$10,$U5,$G$4:$G$10,V$3)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6">
        <f t="shared" si="1"/>
        <v>0</v>
      </c>
      <c r="AA5" s="2">
        <f t="shared" ref="AA5:AA12" si="2">SUM(V5:Z5)</f>
        <v>0</v>
      </c>
    </row>
    <row r="6" spans="1:27" x14ac:dyDescent="0.3">
      <c r="A6" s="37">
        <v>45524</v>
      </c>
      <c r="B6" s="2" t="s">
        <v>27</v>
      </c>
      <c r="C6" s="2" t="s">
        <v>40</v>
      </c>
      <c r="D6" s="2" t="s">
        <v>41</v>
      </c>
      <c r="E6" s="2" t="s">
        <v>14</v>
      </c>
      <c r="F6" s="2" t="s">
        <v>42</v>
      </c>
      <c r="G6" s="2" t="s">
        <v>15</v>
      </c>
      <c r="H6" s="2" t="s">
        <v>43</v>
      </c>
      <c r="L6" s="2">
        <v>1</v>
      </c>
      <c r="N6" s="2">
        <v>4</v>
      </c>
      <c r="O6" s="2" t="s">
        <v>44</v>
      </c>
      <c r="R6" s="2" t="s">
        <v>44</v>
      </c>
      <c r="U6" s="13" t="s">
        <v>14</v>
      </c>
      <c r="V6" s="14">
        <f t="shared" si="1"/>
        <v>4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6">
        <f t="shared" si="1"/>
        <v>0</v>
      </c>
      <c r="AA6" s="2">
        <f t="shared" si="2"/>
        <v>4</v>
      </c>
    </row>
    <row r="7" spans="1:27" x14ac:dyDescent="0.3">
      <c r="A7" s="37">
        <v>45560</v>
      </c>
      <c r="B7" s="2" t="s">
        <v>27</v>
      </c>
      <c r="C7" s="2" t="s">
        <v>40</v>
      </c>
      <c r="D7" s="2" t="s">
        <v>41</v>
      </c>
      <c r="E7" s="2" t="s">
        <v>14</v>
      </c>
      <c r="F7" s="2" t="s">
        <v>42</v>
      </c>
      <c r="G7" s="2" t="s">
        <v>15</v>
      </c>
      <c r="H7" s="2" t="s">
        <v>43</v>
      </c>
      <c r="L7" s="2">
        <v>1</v>
      </c>
      <c r="N7" s="2">
        <v>4</v>
      </c>
      <c r="O7" s="2" t="s">
        <v>44</v>
      </c>
      <c r="R7" s="2" t="s">
        <v>44</v>
      </c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6">
        <f t="shared" si="1"/>
        <v>0</v>
      </c>
      <c r="AA7" s="2">
        <f t="shared" si="2"/>
        <v>0</v>
      </c>
    </row>
    <row r="8" spans="1:27" x14ac:dyDescent="0.3">
      <c r="A8" s="37">
        <v>45539</v>
      </c>
      <c r="B8" s="2" t="s">
        <v>27</v>
      </c>
      <c r="C8" s="2" t="s">
        <v>40</v>
      </c>
      <c r="D8" s="2" t="s">
        <v>45</v>
      </c>
      <c r="E8" s="2" t="s">
        <v>20</v>
      </c>
      <c r="F8" s="2" t="s">
        <v>42</v>
      </c>
      <c r="G8" s="2" t="s">
        <v>15</v>
      </c>
      <c r="H8" s="2" t="s">
        <v>43</v>
      </c>
      <c r="L8" s="2">
        <v>1</v>
      </c>
      <c r="N8" s="2">
        <v>2</v>
      </c>
      <c r="O8" s="2" t="s">
        <v>44</v>
      </c>
      <c r="R8" s="2" t="s">
        <v>44</v>
      </c>
      <c r="U8" s="13" t="s">
        <v>20</v>
      </c>
      <c r="V8" s="14">
        <f t="shared" si="1"/>
        <v>3.5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6">
        <f t="shared" si="1"/>
        <v>0</v>
      </c>
      <c r="AA8" s="2">
        <f t="shared" si="2"/>
        <v>3.5</v>
      </c>
    </row>
    <row r="9" spans="1:27" x14ac:dyDescent="0.3">
      <c r="A9" s="37">
        <v>45483</v>
      </c>
      <c r="B9" s="2" t="s">
        <v>27</v>
      </c>
      <c r="C9" s="2" t="s">
        <v>40</v>
      </c>
      <c r="D9" s="2" t="s">
        <v>45</v>
      </c>
      <c r="E9" s="2" t="s">
        <v>20</v>
      </c>
      <c r="F9" s="2" t="s">
        <v>42</v>
      </c>
      <c r="G9" s="2" t="s">
        <v>15</v>
      </c>
      <c r="H9" s="2" t="s">
        <v>43</v>
      </c>
      <c r="L9" s="2">
        <v>1</v>
      </c>
      <c r="N9" s="2">
        <v>2</v>
      </c>
      <c r="O9" s="2" t="s">
        <v>44</v>
      </c>
      <c r="R9" s="2" t="s">
        <v>44</v>
      </c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6">
        <f t="shared" si="1"/>
        <v>0</v>
      </c>
      <c r="AA9" s="2">
        <f t="shared" si="2"/>
        <v>0</v>
      </c>
    </row>
    <row r="10" spans="1:27" x14ac:dyDescent="0.3">
      <c r="A10" s="37">
        <v>45475</v>
      </c>
      <c r="B10" s="2" t="s">
        <v>27</v>
      </c>
      <c r="C10" s="2" t="s">
        <v>40</v>
      </c>
      <c r="D10" s="2" t="s">
        <v>46</v>
      </c>
      <c r="E10" s="2" t="s">
        <v>20</v>
      </c>
      <c r="F10" s="2" t="s">
        <v>42</v>
      </c>
      <c r="G10" s="2" t="s">
        <v>15</v>
      </c>
      <c r="H10" s="2" t="s">
        <v>43</v>
      </c>
      <c r="L10" s="2">
        <v>1.5</v>
      </c>
      <c r="N10" s="2">
        <v>1.5</v>
      </c>
      <c r="O10" s="2" t="s">
        <v>44</v>
      </c>
      <c r="R10" s="2" t="s">
        <v>44</v>
      </c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6">
        <f t="shared" si="1"/>
        <v>0</v>
      </c>
      <c r="AA10" s="2">
        <f t="shared" si="2"/>
        <v>0</v>
      </c>
    </row>
    <row r="11" spans="1:27" x14ac:dyDescent="0.3"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6">
        <f t="shared" si="1"/>
        <v>0</v>
      </c>
      <c r="AA11" s="2">
        <f t="shared" si="2"/>
        <v>0</v>
      </c>
    </row>
    <row r="12" spans="1:27" ht="15" thickBot="1" x14ac:dyDescent="0.35">
      <c r="U12" s="36" t="s">
        <v>38</v>
      </c>
      <c r="V12" s="17">
        <f>SUMIFS($L$4:$L$10,$E$4:$E$10,"Specialty Court",$G$4:$G$10,V$3)</f>
        <v>0</v>
      </c>
      <c r="W12" s="18">
        <f t="shared" ref="W12:Z12" si="3">SUMIFS($L$4:$L$10,$E$4:$E$10,"Specialty Court",$G$4:$G$10,W$3)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2">
        <f t="shared" si="2"/>
        <v>0</v>
      </c>
    </row>
    <row r="13" spans="1:27" ht="15" customHeight="1" x14ac:dyDescent="0.3">
      <c r="U13" s="20" t="s">
        <v>24</v>
      </c>
      <c r="V13" s="21">
        <f>SUM(V4:V12)</f>
        <v>7.5</v>
      </c>
      <c r="W13" s="21">
        <f t="shared" ref="W13:Z13" si="4">SUM(W4:W12)</f>
        <v>0</v>
      </c>
      <c r="X13" s="21">
        <f t="shared" si="4"/>
        <v>0</v>
      </c>
      <c r="Y13" s="21">
        <f t="shared" si="4"/>
        <v>0</v>
      </c>
      <c r="Z13" s="21">
        <f t="shared" si="4"/>
        <v>0</v>
      </c>
      <c r="AA13" s="2">
        <f>SUM(V4:Z12)</f>
        <v>7.5</v>
      </c>
    </row>
    <row r="14" spans="1:27" x14ac:dyDescent="0.3">
      <c r="U14" s="22"/>
    </row>
    <row r="15" spans="1:27" ht="15" thickBot="1" x14ac:dyDescent="0.35">
      <c r="V15" s="41" t="s">
        <v>23</v>
      </c>
      <c r="W15" s="42"/>
      <c r="X15" s="42"/>
    </row>
    <row r="16" spans="1:27" ht="29.4" thickBot="1" x14ac:dyDescent="0.35">
      <c r="U16" s="6" t="str">
        <f>B4</f>
        <v>Jason Earnest Law, LLC</v>
      </c>
      <c r="V16" s="35" t="str">
        <f>V3</f>
        <v>Attorney</v>
      </c>
      <c r="W16" s="35" t="str">
        <f t="shared" ref="W16:Z16" si="5">W3</f>
        <v>Travel (Attorney)</v>
      </c>
      <c r="X16" s="35" t="str">
        <f t="shared" si="5"/>
        <v>Investigator</v>
      </c>
      <c r="Y16" s="35" t="str">
        <f t="shared" si="5"/>
        <v>Expert</v>
      </c>
      <c r="Z16" s="35" t="str">
        <f t="shared" si="5"/>
        <v>Staff</v>
      </c>
      <c r="AA16" s="3"/>
    </row>
    <row r="17" spans="1:27" x14ac:dyDescent="0.3">
      <c r="U17" s="23" t="s">
        <v>18</v>
      </c>
      <c r="V17" s="24">
        <f>SUMIFS($L$4:$L$10,$E$4:$E$10,$U17,$G$4:$G$10,V$3)</f>
        <v>0</v>
      </c>
      <c r="W17" s="25">
        <f t="shared" ref="W17:Z17" si="6">SUMIFS($L$4:$L$10,$E$4:$E$10,$U17,$G$4:$G$10,W$3)</f>
        <v>0</v>
      </c>
      <c r="X17" s="25">
        <f t="shared" si="6"/>
        <v>0</v>
      </c>
      <c r="Y17" s="25">
        <f t="shared" si="6"/>
        <v>0</v>
      </c>
      <c r="Z17" s="26">
        <f t="shared" si="6"/>
        <v>0</v>
      </c>
      <c r="AA17" s="27">
        <f>SUM(V17:Z17)</f>
        <v>0</v>
      </c>
    </row>
    <row r="18" spans="1:27" ht="15" thickBot="1" x14ac:dyDescent="0.35">
      <c r="U18" s="28" t="s">
        <v>37</v>
      </c>
      <c r="V18" s="29">
        <v>0</v>
      </c>
      <c r="W18" s="30">
        <v>0</v>
      </c>
      <c r="X18" s="30">
        <v>0</v>
      </c>
      <c r="Y18" s="31">
        <v>0</v>
      </c>
      <c r="Z18" s="32">
        <v>0</v>
      </c>
      <c r="AA18" s="27">
        <f>SUM(V18:Z18)</f>
        <v>0</v>
      </c>
    </row>
    <row r="19" spans="1:27" x14ac:dyDescent="0.3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U19" s="34" t="s">
        <v>24</v>
      </c>
      <c r="V19" s="2">
        <f t="shared" ref="V19:Z19" si="7">SUM(V17:V18)</f>
        <v>0</v>
      </c>
      <c r="W19" s="2">
        <f t="shared" si="7"/>
        <v>0</v>
      </c>
      <c r="X19" s="2">
        <f t="shared" si="7"/>
        <v>0</v>
      </c>
      <c r="Y19" s="2">
        <f t="shared" si="7"/>
        <v>0</v>
      </c>
      <c r="Z19" s="2">
        <f t="shared" si="7"/>
        <v>0</v>
      </c>
      <c r="AA19" s="27">
        <f>SUM(V17:Z18)</f>
        <v>0</v>
      </c>
    </row>
    <row r="20" spans="1:27" x14ac:dyDescent="0.3">
      <c r="U20" s="2" t="s">
        <v>53</v>
      </c>
    </row>
    <row r="22" spans="1:27" x14ac:dyDescent="0.3">
      <c r="U22" s="2" t="s">
        <v>26</v>
      </c>
    </row>
  </sheetData>
  <mergeCells count="3">
    <mergeCell ref="A1:O1"/>
    <mergeCell ref="V2:X2"/>
    <mergeCell ref="V15:X15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AA22"/>
  <sheetViews>
    <sheetView topLeftCell="U1" workbookViewId="0">
      <selection activeCell="U1" sqref="U1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22</v>
      </c>
      <c r="W2" s="42"/>
      <c r="X2" s="42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Nevada State Public Defender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31</v>
      </c>
      <c r="AA3" s="8" t="s">
        <v>25</v>
      </c>
    </row>
    <row r="4" spans="1:27" x14ac:dyDescent="0.3">
      <c r="A4" s="37">
        <v>45541</v>
      </c>
      <c r="B4" s="2" t="s">
        <v>48</v>
      </c>
      <c r="C4" s="2" t="s">
        <v>40</v>
      </c>
      <c r="D4" s="2" t="s">
        <v>49</v>
      </c>
      <c r="E4" s="2" t="s">
        <v>32</v>
      </c>
      <c r="F4" s="2" t="s">
        <v>50</v>
      </c>
      <c r="G4" s="2" t="s">
        <v>15</v>
      </c>
      <c r="H4" s="2" t="s">
        <v>51</v>
      </c>
      <c r="I4" s="2" t="s">
        <v>52</v>
      </c>
      <c r="J4" s="2">
        <v>88344</v>
      </c>
      <c r="K4" s="2">
        <v>88344</v>
      </c>
      <c r="L4" s="2">
        <v>0.2</v>
      </c>
      <c r="N4" s="2">
        <v>1</v>
      </c>
      <c r="O4" s="2" t="s">
        <v>44</v>
      </c>
      <c r="R4" s="2" t="s">
        <v>44</v>
      </c>
      <c r="U4" s="9" t="s">
        <v>32</v>
      </c>
      <c r="V4" s="10">
        <f>SUMIFS($L$4:$L$5,$E$4:$E$5,$U4,$G$4:$G$5,V$3)</f>
        <v>0.5</v>
      </c>
      <c r="W4" s="11">
        <f t="shared" ref="W4:Z4" si="0">SUMIFS($L$4:$L$5,$E$4:$E$5,$U4,$G$4:$G$5,W$3)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2">
        <f>SUM(V4:Z4)</f>
        <v>0.5</v>
      </c>
    </row>
    <row r="5" spans="1:27" x14ac:dyDescent="0.3">
      <c r="A5" s="37">
        <v>45554</v>
      </c>
      <c r="B5" s="2" t="s">
        <v>48</v>
      </c>
      <c r="C5" s="2" t="s">
        <v>40</v>
      </c>
      <c r="D5" s="2" t="s">
        <v>49</v>
      </c>
      <c r="E5" s="2" t="s">
        <v>32</v>
      </c>
      <c r="F5" s="2" t="s">
        <v>50</v>
      </c>
      <c r="G5" s="2" t="s">
        <v>15</v>
      </c>
      <c r="H5" s="2" t="s">
        <v>51</v>
      </c>
      <c r="I5" s="2" t="s">
        <v>52</v>
      </c>
      <c r="J5" s="2">
        <v>88344</v>
      </c>
      <c r="K5" s="2">
        <v>88344</v>
      </c>
      <c r="L5" s="2">
        <v>0.3</v>
      </c>
      <c r="N5" s="2">
        <v>1</v>
      </c>
      <c r="O5" s="2" t="s">
        <v>44</v>
      </c>
      <c r="R5" s="2" t="s">
        <v>44</v>
      </c>
      <c r="U5" s="13" t="s">
        <v>17</v>
      </c>
      <c r="V5" s="14">
        <f t="shared" ref="V5:Z12" si="1">SUMIFS($L$4:$L$5,$E$4:$E$5,$U5,$G$4:$G$5,V$3)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6">
        <f t="shared" si="1"/>
        <v>0</v>
      </c>
      <c r="AA5" s="2">
        <f t="shared" ref="AA5:AA12" si="2">SUM(V5:Z5)</f>
        <v>0</v>
      </c>
    </row>
    <row r="6" spans="1:27" x14ac:dyDescent="0.3">
      <c r="U6" s="13" t="s">
        <v>14</v>
      </c>
      <c r="V6" s="14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6">
        <f t="shared" si="1"/>
        <v>0</v>
      </c>
      <c r="AA6" s="2">
        <f t="shared" si="2"/>
        <v>0</v>
      </c>
    </row>
    <row r="7" spans="1:27" x14ac:dyDescent="0.3"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6">
        <f t="shared" si="1"/>
        <v>0</v>
      </c>
      <c r="AA7" s="2">
        <f t="shared" si="2"/>
        <v>0</v>
      </c>
    </row>
    <row r="8" spans="1:27" x14ac:dyDescent="0.3">
      <c r="U8" s="13" t="s">
        <v>20</v>
      </c>
      <c r="V8" s="14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6">
        <f t="shared" si="1"/>
        <v>0</v>
      </c>
      <c r="AA8" s="2">
        <f t="shared" si="2"/>
        <v>0</v>
      </c>
    </row>
    <row r="9" spans="1:27" x14ac:dyDescent="0.3"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6">
        <f t="shared" si="1"/>
        <v>0</v>
      </c>
      <c r="AA9" s="2">
        <f t="shared" si="2"/>
        <v>0</v>
      </c>
    </row>
    <row r="10" spans="1:27" x14ac:dyDescent="0.3"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6">
        <f t="shared" si="1"/>
        <v>0</v>
      </c>
      <c r="AA10" s="2">
        <f t="shared" si="2"/>
        <v>0</v>
      </c>
    </row>
    <row r="11" spans="1:27" x14ac:dyDescent="0.3"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6">
        <f t="shared" si="1"/>
        <v>0</v>
      </c>
      <c r="AA11" s="2">
        <f t="shared" si="2"/>
        <v>0</v>
      </c>
    </row>
    <row r="12" spans="1:27" ht="15" thickBot="1" x14ac:dyDescent="0.35">
      <c r="U12" s="36" t="s">
        <v>38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2">
        <f t="shared" si="2"/>
        <v>0</v>
      </c>
    </row>
    <row r="13" spans="1:27" ht="15" customHeight="1" x14ac:dyDescent="0.3">
      <c r="U13" s="20" t="s">
        <v>24</v>
      </c>
      <c r="V13" s="21">
        <f>SUM(V4:V12)</f>
        <v>0.5</v>
      </c>
      <c r="W13" s="21">
        <f t="shared" ref="W13:Z13" si="3">SUM(W4:W12)</f>
        <v>0</v>
      </c>
      <c r="X13" s="21">
        <f t="shared" si="3"/>
        <v>0</v>
      </c>
      <c r="Y13" s="21">
        <f t="shared" si="3"/>
        <v>0</v>
      </c>
      <c r="Z13" s="21">
        <f t="shared" si="3"/>
        <v>0</v>
      </c>
      <c r="AA13" s="2">
        <f>SUM(V4:Z12)</f>
        <v>0.5</v>
      </c>
    </row>
    <row r="14" spans="1:27" x14ac:dyDescent="0.3">
      <c r="U14" s="22"/>
    </row>
    <row r="15" spans="1:27" ht="15" thickBot="1" x14ac:dyDescent="0.35">
      <c r="V15" s="41" t="s">
        <v>23</v>
      </c>
      <c r="W15" s="42"/>
      <c r="X15" s="42"/>
    </row>
    <row r="16" spans="1:27" ht="29.4" thickBot="1" x14ac:dyDescent="0.35">
      <c r="U16" s="6" t="str">
        <f>B4</f>
        <v>Nevada State Public Defender</v>
      </c>
      <c r="V16" s="35" t="str">
        <f>V3</f>
        <v>Attorney</v>
      </c>
      <c r="W16" s="35" t="str">
        <f t="shared" ref="W16:Z16" si="4">W3</f>
        <v>Travel (Attorney)</v>
      </c>
      <c r="X16" s="35" t="str">
        <f t="shared" si="4"/>
        <v>Investigator</v>
      </c>
      <c r="Y16" s="35" t="str">
        <f t="shared" si="4"/>
        <v>Expert</v>
      </c>
      <c r="Z16" s="35" t="str">
        <f t="shared" si="4"/>
        <v>Staff</v>
      </c>
      <c r="AA16" s="3"/>
    </row>
    <row r="17" spans="1:27" x14ac:dyDescent="0.3">
      <c r="U17" s="23" t="s">
        <v>18</v>
      </c>
      <c r="V17" s="24">
        <f>SUMIFS($L$4:$L$5,$E$4:$E$5,$U17,$G$4:$G$5,V$3)</f>
        <v>0</v>
      </c>
      <c r="W17" s="25">
        <f t="shared" ref="W17:Z17" si="5">SUMIFS($L$4:$L$5,$E$4:$E$5,$U17,$G$4:$G$5,W$3)</f>
        <v>0</v>
      </c>
      <c r="X17" s="25">
        <f t="shared" si="5"/>
        <v>0</v>
      </c>
      <c r="Y17" s="25">
        <f t="shared" si="5"/>
        <v>0</v>
      </c>
      <c r="Z17" s="26">
        <f t="shared" si="5"/>
        <v>0</v>
      </c>
      <c r="AA17" s="27">
        <f>SUM(V17:Z17)</f>
        <v>0</v>
      </c>
    </row>
    <row r="18" spans="1:27" ht="15" thickBot="1" x14ac:dyDescent="0.35">
      <c r="U18" s="28" t="s">
        <v>37</v>
      </c>
      <c r="V18" s="29">
        <v>0</v>
      </c>
      <c r="W18" s="30">
        <v>0</v>
      </c>
      <c r="X18" s="30">
        <v>0</v>
      </c>
      <c r="Y18" s="31">
        <v>0</v>
      </c>
      <c r="Z18" s="32">
        <v>0</v>
      </c>
      <c r="AA18" s="27">
        <f>SUM(V18:Z18)</f>
        <v>0</v>
      </c>
    </row>
    <row r="19" spans="1:27" x14ac:dyDescent="0.3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U19" s="34" t="s">
        <v>24</v>
      </c>
      <c r="V19" s="2">
        <f t="shared" ref="V19:Z19" si="6">SUM(V17:V18)</f>
        <v>0</v>
      </c>
      <c r="W19" s="2">
        <f t="shared" si="6"/>
        <v>0</v>
      </c>
      <c r="X19" s="2">
        <f t="shared" si="6"/>
        <v>0</v>
      </c>
      <c r="Y19" s="2">
        <f t="shared" si="6"/>
        <v>0</v>
      </c>
      <c r="Z19" s="2">
        <f t="shared" si="6"/>
        <v>0</v>
      </c>
      <c r="AA19" s="27">
        <f>SUM(V17:Z18)</f>
        <v>0</v>
      </c>
    </row>
    <row r="20" spans="1:27" x14ac:dyDescent="0.3">
      <c r="U20" s="2" t="s">
        <v>54</v>
      </c>
    </row>
    <row r="22" spans="1:27" x14ac:dyDescent="0.3">
      <c r="U22" s="2" t="s">
        <v>26</v>
      </c>
    </row>
  </sheetData>
  <mergeCells count="3">
    <mergeCell ref="A1:O1"/>
    <mergeCell ref="V2:X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2026-03-04T21:51:42Z</dcterms:modified>
  <cp:category/>
</cp:coreProperties>
</file>