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F3879FC5-BD53-4FC0-83C9-E4A5EAF9A8B8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MINERAL - Walther PLL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" l="1"/>
  <c r="T16" i="2"/>
  <c r="S16" i="2"/>
  <c r="R16" i="2"/>
  <c r="R5" i="2"/>
  <c r="S5" i="2"/>
  <c r="T5" i="2"/>
  <c r="U5" i="2"/>
  <c r="R6" i="2"/>
  <c r="S6" i="2"/>
  <c r="V6" i="2" s="1"/>
  <c r="T6" i="2"/>
  <c r="U6" i="2"/>
  <c r="R7" i="2"/>
  <c r="S7" i="2"/>
  <c r="V7" i="2" s="1"/>
  <c r="T7" i="2"/>
  <c r="T13" i="2" s="1"/>
  <c r="U7" i="2"/>
  <c r="R8" i="2"/>
  <c r="S8" i="2"/>
  <c r="T8" i="2"/>
  <c r="U8" i="2"/>
  <c r="R9" i="2"/>
  <c r="S9" i="2"/>
  <c r="V9" i="2" s="1"/>
  <c r="T9" i="2"/>
  <c r="U9" i="2"/>
  <c r="R10" i="2"/>
  <c r="S10" i="2"/>
  <c r="T10" i="2"/>
  <c r="V10" i="2" s="1"/>
  <c r="U10" i="2"/>
  <c r="R11" i="2"/>
  <c r="S11" i="2"/>
  <c r="T11" i="2"/>
  <c r="U11" i="2"/>
  <c r="R12" i="2"/>
  <c r="V12" i="2" s="1"/>
  <c r="S12" i="2"/>
  <c r="T12" i="2"/>
  <c r="U12" i="2"/>
  <c r="S4" i="2"/>
  <c r="T4" i="2"/>
  <c r="U4" i="2"/>
  <c r="R4" i="2"/>
  <c r="R13" i="2" s="1"/>
  <c r="U17" i="2"/>
  <c r="T17" i="2"/>
  <c r="S17" i="2"/>
  <c r="R17" i="2"/>
  <c r="Q15" i="2"/>
  <c r="V16" i="2"/>
  <c r="V5" i="2"/>
  <c r="V8" i="2"/>
  <c r="V11" i="2"/>
  <c r="Q3" i="2"/>
  <c r="S13" i="2" l="1"/>
  <c r="U13" i="2"/>
  <c r="R18" i="2"/>
  <c r="S18" i="2"/>
  <c r="V4" i="2"/>
  <c r="T18" i="2"/>
  <c r="V17" i="2"/>
  <c r="V18" i="2" s="1"/>
  <c r="V13" i="2"/>
</calcChain>
</file>

<file path=xl/sharedStrings.xml><?xml version="1.0" encoding="utf-8"?>
<sst xmlns="http://schemas.openxmlformats.org/spreadsheetml/2006/main" count="604" uniqueCount="96">
  <si>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</si>
  <si>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</si>
  <si>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</si>
  <si>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</si>
  <si>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</si>
  <si>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</si>
  <si>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</si>
  <si>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</si>
  <si>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</si>
  <si>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</si>
  <si>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</si>
  <si>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</si>
  <si>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</si>
  <si>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</si>
  <si>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</si>
  <si>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Mineral</t>
  </si>
  <si>
    <t xml:space="preserve">Cat. B Felonies (max. </t>
  </si>
  <si>
    <t>Attorney</t>
  </si>
  <si>
    <t>County</t>
  </si>
  <si>
    <t>Open</t>
  </si>
  <si>
    <t xml:space="preserve">
Cat. B Felonies (max. </t>
  </si>
  <si>
    <t>22-0014178</t>
  </si>
  <si>
    <t>Brock, Kale</t>
  </si>
  <si>
    <t>Closed</t>
  </si>
  <si>
    <t>Plead Guilty/No Contest</t>
  </si>
  <si>
    <t>22-0089954</t>
  </si>
  <si>
    <t>22-0090409</t>
  </si>
  <si>
    <t>23-0090761</t>
  </si>
  <si>
    <t>23-0091069</t>
  </si>
  <si>
    <t>23-0092175</t>
  </si>
  <si>
    <t>23-0093901</t>
  </si>
  <si>
    <t>23-0094652</t>
  </si>
  <si>
    <t>23-0094727</t>
  </si>
  <si>
    <t>23-0094785</t>
  </si>
  <si>
    <t>23-0095281</t>
  </si>
  <si>
    <t>23-0095416</t>
  </si>
  <si>
    <t>23-0096009</t>
  </si>
  <si>
    <t>23-0096381</t>
  </si>
  <si>
    <t>23-0096382</t>
  </si>
  <si>
    <t>23-0096394</t>
  </si>
  <si>
    <t>23-0096849</t>
  </si>
  <si>
    <t>23-0097063</t>
  </si>
  <si>
    <t>Areshenko Lyon Walther, Ray</t>
  </si>
  <si>
    <t>23-0097066</t>
  </si>
  <si>
    <t>23-0097205</t>
  </si>
  <si>
    <t>23-0097294</t>
  </si>
  <si>
    <t>23-0097390</t>
  </si>
  <si>
    <t>Tarazon, Nidsa</t>
  </si>
  <si>
    <t>Staff</t>
  </si>
  <si>
    <t>23-0097634</t>
  </si>
  <si>
    <t>22-0013848</t>
  </si>
  <si>
    <t>Civil</t>
  </si>
  <si>
    <t>Juvenile (delinquency, supervision, &amp; appeals)</t>
  </si>
  <si>
    <t>22-0090050</t>
  </si>
  <si>
    <t>Misdemeanor (all other &amp; appeals)</t>
  </si>
  <si>
    <t>23-0095863</t>
  </si>
  <si>
    <t>Dismissed</t>
  </si>
  <si>
    <t>23-0096007</t>
  </si>
  <si>
    <t>23-0096010</t>
  </si>
  <si>
    <t>23-0096605</t>
  </si>
  <si>
    <t>23-0096851</t>
  </si>
  <si>
    <t>23-0097442</t>
  </si>
  <si>
    <t>23-0097802</t>
  </si>
  <si>
    <t>23-0099057</t>
  </si>
  <si>
    <t>23-0099123</t>
  </si>
  <si>
    <t>23-0091141</t>
  </si>
  <si>
    <t>Misdemeanor (DUI &amp; DV)</t>
  </si>
  <si>
    <t>23-0094108</t>
  </si>
  <si>
    <t>23-0095202</t>
  </si>
  <si>
    <t>23-0095447</t>
  </si>
  <si>
    <t>23-0096472</t>
  </si>
  <si>
    <t>23-0096660</t>
  </si>
  <si>
    <t>23-0096846</t>
  </si>
  <si>
    <t>23-0097062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</si>
  <si>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</si>
  <si>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</si>
  <si>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</si>
  <si>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</si>
  <si>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</si>
  <si>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Specialty Court</t>
  </si>
  <si>
    <t>Outreach</t>
  </si>
  <si>
    <t>Mineral Time: Fiscal Year 24, Quarter 1</t>
  </si>
  <si>
    <t>Totals</t>
  </si>
  <si>
    <t/>
  </si>
  <si>
    <t>Non-Indigent Defense Workload</t>
  </si>
  <si>
    <t>Indigent Defense Workload</t>
  </si>
  <si>
    <t>Private Workload</t>
  </si>
  <si>
    <t>* Mineral - Walther Law Offices, PLLC are permitted to work private cases.</t>
  </si>
  <si>
    <t>Total Time Spent</t>
  </si>
  <si>
    <t>23-0097717</t>
  </si>
  <si>
    <t>23-0098831</t>
  </si>
  <si>
    <t>Unique Count: 44</t>
  </si>
  <si>
    <t xml:space="preserve">
Areshenko Lyon Walther, Ray: 1
Brock, Kale: 65
Tarazon, Nidsa: 1</t>
  </si>
  <si>
    <t xml:space="preserve">
Attorney: 66
Staff: 1</t>
  </si>
  <si>
    <t xml:space="preserve">
County: 67</t>
  </si>
  <si>
    <t>Walther Law Offices, PLLC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</si>
</sst>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11" xfId="0" applyBorder="1"/>
    <xf numFmtId="0" fontId="0" fillId="0" borderId="0" xfId="0" quotePrefix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5" fillId="3" borderId="14" xfId="1" applyFont="1" applyBorder="1"/>
    <xf numFmtId="0" fontId="5" fillId="0" borderId="13" xfId="1" applyFont="1" applyFill="1" applyBorder="1"/>
    <xf numFmtId="0" fontId="5" fillId="3" borderId="0" xfId="1" applyFont="1" applyBorder="1"/>
    <xf numFmtId="0" fontId="5" fillId="3" borderId="10" xfId="1" applyFont="1" applyBorder="1"/>
    <xf numFmtId="0" fontId="5" fillId="3" borderId="15" xfId="1" applyFont="1" applyBorder="1"/>
    <xf numFmtId="0" fontId="5" fillId="3" borderId="16" xfId="1" applyFont="1" applyBorder="1"/>
    <xf numFmtId="0" fontId="5" fillId="3" borderId="17" xfId="1" applyFont="1" applyBorder="1"/>
    <xf numFmtId="0" fontId="5" fillId="3" borderId="6" xfId="1" applyFont="1" applyBorder="1"/>
    <xf numFmtId="0" fontId="5" fillId="3" borderId="7" xfId="1" applyFont="1" applyBorder="1"/>
    <xf numFmtId="0" fontId="5" fillId="3" borderId="8" xfId="1" applyFont="1" applyBorder="1"/>
    <xf numFmtId="0" fontId="3" fillId="0" borderId="0" xfId="0" applyFont="1"/>
    <xf numFmtId="0" fontId="6" fillId="0" borderId="11" xfId="2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dimension ref="A1:V71"/>
  <sheetViews>
    <sheetView tabSelected="1" topLeftCell="P1" workbookViewId="0">
      <selection activeCell="R14" sqref="R14:U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33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ht="15" thickBot="1" x14ac:dyDescent="0.35">
      <c r="R2" s="34" t="s">
        <v>85</v>
      </c>
      <c r="S2" s="35"/>
      <c r="T2" s="35"/>
      <c r="U2" s="35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7" t="str">
        <f>B4</f>
        <v>Walther Law Offices, PLLC</v>
      </c>
      <c r="R3" s="2" t="s">
        <v>17</v>
      </c>
      <c r="S3" s="2" t="s">
        <v>74</v>
      </c>
      <c r="T3" s="2" t="s">
        <v>75</v>
      </c>
      <c r="U3" s="2" t="s">
        <v>48</v>
      </c>
      <c r="V3" s="14" t="s">
        <v>82</v>
      </c>
    </row>
    <row r="4" spans="1:22" x14ac:dyDescent="0.3">
      <c r="A4" s="12">
        <v>45113</v>
      </c>
      <c r="B4" t="s">
        <v>95</v>
      </c>
      <c r="C4" t="s">
        <v>15</v>
      </c>
      <c r="D4" t="s">
        <v>21</v>
      </c>
      <c r="E4" t="s">
        <v>16</v>
      </c>
      <c r="G4" t="s">
        <v>22</v>
      </c>
      <c r="H4" t="s">
        <v>17</v>
      </c>
      <c r="I4" t="s">
        <v>18</v>
      </c>
      <c r="J4">
        <v>1</v>
      </c>
      <c r="L4">
        <v>11.7</v>
      </c>
      <c r="M4" t="s">
        <v>23</v>
      </c>
      <c r="N4" s="12">
        <v>45138</v>
      </c>
      <c r="O4" t="s">
        <v>24</v>
      </c>
      <c r="Q4" s="3" t="s">
        <v>76</v>
      </c>
      <c r="R4" s="4">
        <f>SUMIFS($J$4:$J$70,$E$4:$E$70,$Q4,$H$4:$H$70,R$3)</f>
        <v>0</v>
      </c>
      <c r="S4" s="4">
        <f t="shared" ref="S4:U12" si="0">SUMIFS($J$4:$J$70,$E$4:$E$70,$Q4,$H$4:$H$70,S$3)</f>
        <v>0</v>
      </c>
      <c r="T4" s="4">
        <f t="shared" si="0"/>
        <v>0</v>
      </c>
      <c r="U4" s="9">
        <f t="shared" si="0"/>
        <v>0</v>
      </c>
      <c r="V4">
        <f>SUM(R4:U4)</f>
        <v>0</v>
      </c>
    </row>
    <row r="5" spans="1:22" x14ac:dyDescent="0.3">
      <c r="A5" s="12">
        <v>45141</v>
      </c>
      <c r="B5" t="s">
        <v>95</v>
      </c>
      <c r="C5" t="s">
        <v>15</v>
      </c>
      <c r="D5" t="s">
        <v>25</v>
      </c>
      <c r="E5" t="s">
        <v>16</v>
      </c>
      <c r="G5" t="s">
        <v>22</v>
      </c>
      <c r="H5" t="s">
        <v>17</v>
      </c>
      <c r="I5" t="s">
        <v>18</v>
      </c>
      <c r="J5">
        <v>1.4</v>
      </c>
      <c r="L5">
        <v>6.5</v>
      </c>
      <c r="M5" t="s">
        <v>23</v>
      </c>
      <c r="N5" s="12">
        <v>45146</v>
      </c>
      <c r="O5" t="s">
        <v>24</v>
      </c>
      <c r="Q5" s="5" t="s">
        <v>77</v>
      </c>
      <c r="R5" s="6">
        <f t="shared" ref="R5:R12" si="1">SUMIFS($J$4:$J$70,$E$4:$E$70,$Q5,$H$4:$H$70,R$3)</f>
        <v>0</v>
      </c>
      <c r="S5" s="6">
        <f t="shared" si="0"/>
        <v>0</v>
      </c>
      <c r="T5" s="6">
        <f t="shared" si="0"/>
        <v>0</v>
      </c>
      <c r="U5" s="10">
        <f t="shared" si="0"/>
        <v>0</v>
      </c>
      <c r="V5">
        <f t="shared" ref="V5:V12" si="2">SUM(R5:U5)</f>
        <v>0</v>
      </c>
    </row>
    <row r="6" spans="1:22" x14ac:dyDescent="0.3">
      <c r="A6" s="12">
        <v>45141</v>
      </c>
      <c r="B6" t="s">
        <v>95</v>
      </c>
      <c r="C6" t="s">
        <v>15</v>
      </c>
      <c r="D6" t="s">
        <v>26</v>
      </c>
      <c r="E6" t="s">
        <v>16</v>
      </c>
      <c r="G6" t="s">
        <v>22</v>
      </c>
      <c r="H6" t="s">
        <v>17</v>
      </c>
      <c r="I6" t="s">
        <v>18</v>
      </c>
      <c r="J6">
        <v>1.4</v>
      </c>
      <c r="L6">
        <v>8.5</v>
      </c>
      <c r="M6" t="s">
        <v>23</v>
      </c>
      <c r="N6" s="12">
        <v>45146</v>
      </c>
      <c r="O6" t="s">
        <v>24</v>
      </c>
      <c r="Q6" s="5" t="s">
        <v>16</v>
      </c>
      <c r="R6" s="6">
        <f t="shared" si="1"/>
        <v>56.09999999999998</v>
      </c>
      <c r="S6" s="6">
        <f t="shared" si="0"/>
        <v>0</v>
      </c>
      <c r="T6" s="6">
        <f t="shared" si="0"/>
        <v>0</v>
      </c>
      <c r="U6" s="10">
        <f t="shared" si="0"/>
        <v>0.3</v>
      </c>
      <c r="V6">
        <f t="shared" si="2"/>
        <v>56.399999999999977</v>
      </c>
    </row>
    <row r="7" spans="1:22" x14ac:dyDescent="0.3">
      <c r="A7" s="12">
        <v>45113</v>
      </c>
      <c r="B7" t="s">
        <v>95</v>
      </c>
      <c r="C7" t="s">
        <v>15</v>
      </c>
      <c r="D7" t="s">
        <v>27</v>
      </c>
      <c r="E7" t="s">
        <v>16</v>
      </c>
      <c r="G7" t="s">
        <v>22</v>
      </c>
      <c r="H7" t="s">
        <v>17</v>
      </c>
      <c r="I7" t="s">
        <v>18</v>
      </c>
      <c r="J7">
        <v>1.4</v>
      </c>
      <c r="L7">
        <v>6</v>
      </c>
      <c r="M7" t="s">
        <v>23</v>
      </c>
      <c r="N7" s="12">
        <v>45138</v>
      </c>
      <c r="O7" t="s">
        <v>24</v>
      </c>
      <c r="Q7" s="5" t="s">
        <v>54</v>
      </c>
      <c r="R7" s="6">
        <f t="shared" si="1"/>
        <v>17.3</v>
      </c>
      <c r="S7" s="6">
        <f t="shared" si="0"/>
        <v>0</v>
      </c>
      <c r="T7" s="6">
        <f t="shared" si="0"/>
        <v>0</v>
      </c>
      <c r="U7" s="10">
        <f t="shared" si="0"/>
        <v>0</v>
      </c>
      <c r="V7">
        <f t="shared" si="2"/>
        <v>17.3</v>
      </c>
    </row>
    <row r="8" spans="1:22" x14ac:dyDescent="0.3">
      <c r="A8" s="12">
        <v>45117</v>
      </c>
      <c r="B8" t="s">
        <v>95</v>
      </c>
      <c r="C8" t="s">
        <v>15</v>
      </c>
      <c r="D8" t="s">
        <v>28</v>
      </c>
      <c r="E8" t="s">
        <v>16</v>
      </c>
      <c r="G8" t="s">
        <v>22</v>
      </c>
      <c r="H8" t="s">
        <v>17</v>
      </c>
      <c r="I8" t="s">
        <v>18</v>
      </c>
      <c r="J8">
        <v>1</v>
      </c>
      <c r="L8">
        <v>5.5</v>
      </c>
      <c r="M8" t="s">
        <v>23</v>
      </c>
      <c r="N8" s="12">
        <v>45092</v>
      </c>
      <c r="O8" t="s">
        <v>24</v>
      </c>
      <c r="Q8" s="5" t="s">
        <v>66</v>
      </c>
      <c r="R8" s="6">
        <f t="shared" si="1"/>
        <v>16</v>
      </c>
      <c r="S8" s="6">
        <f t="shared" si="0"/>
        <v>0</v>
      </c>
      <c r="T8" s="6">
        <f t="shared" si="0"/>
        <v>0</v>
      </c>
      <c r="U8" s="10">
        <f t="shared" si="0"/>
        <v>0</v>
      </c>
      <c r="V8">
        <f t="shared" si="2"/>
        <v>16</v>
      </c>
    </row>
    <row r="9" spans="1:22" x14ac:dyDescent="0.3">
      <c r="A9" s="12">
        <v>45113</v>
      </c>
      <c r="B9" t="s">
        <v>95</v>
      </c>
      <c r="C9" t="s">
        <v>15</v>
      </c>
      <c r="D9" t="s">
        <v>29</v>
      </c>
      <c r="E9" t="s">
        <v>16</v>
      </c>
      <c r="G9" t="s">
        <v>22</v>
      </c>
      <c r="H9" t="s">
        <v>17</v>
      </c>
      <c r="I9" t="s">
        <v>18</v>
      </c>
      <c r="J9">
        <v>1.4</v>
      </c>
      <c r="L9">
        <v>7.1</v>
      </c>
      <c r="M9" t="s">
        <v>19</v>
      </c>
      <c r="Q9" s="5" t="s">
        <v>52</v>
      </c>
      <c r="R9" s="6">
        <f t="shared" si="1"/>
        <v>0</v>
      </c>
      <c r="S9" s="6">
        <f t="shared" si="0"/>
        <v>0</v>
      </c>
      <c r="T9" s="6">
        <f t="shared" si="0"/>
        <v>0</v>
      </c>
      <c r="U9" s="10">
        <f t="shared" si="0"/>
        <v>0</v>
      </c>
      <c r="V9">
        <f t="shared" si="2"/>
        <v>0</v>
      </c>
    </row>
    <row r="10" spans="1:22" x14ac:dyDescent="0.3">
      <c r="A10" s="12">
        <v>45139</v>
      </c>
      <c r="B10" t="s">
        <v>95</v>
      </c>
      <c r="C10" t="s">
        <v>15</v>
      </c>
      <c r="D10" t="s">
        <v>30</v>
      </c>
      <c r="E10" t="s">
        <v>16</v>
      </c>
      <c r="G10" t="s">
        <v>22</v>
      </c>
      <c r="H10" t="s">
        <v>17</v>
      </c>
      <c r="I10" t="s">
        <v>18</v>
      </c>
      <c r="J10">
        <v>1.5</v>
      </c>
      <c r="L10">
        <v>9.6999999999999993</v>
      </c>
      <c r="M10" t="s">
        <v>19</v>
      </c>
      <c r="Q10" s="5" t="s">
        <v>78</v>
      </c>
      <c r="R10" s="6">
        <f t="shared" si="1"/>
        <v>0</v>
      </c>
      <c r="S10" s="6">
        <f t="shared" si="0"/>
        <v>0</v>
      </c>
      <c r="T10" s="6">
        <f t="shared" si="0"/>
        <v>0</v>
      </c>
      <c r="U10" s="10">
        <f t="shared" si="0"/>
        <v>0</v>
      </c>
      <c r="V10">
        <f t="shared" si="2"/>
        <v>0</v>
      </c>
    </row>
    <row r="11" spans="1:22" x14ac:dyDescent="0.3">
      <c r="A11" s="12">
        <v>45125</v>
      </c>
      <c r="B11" t="s">
        <v>95</v>
      </c>
      <c r="C11" t="s">
        <v>15</v>
      </c>
      <c r="D11" t="s">
        <v>30</v>
      </c>
      <c r="E11" t="s">
        <v>16</v>
      </c>
      <c r="G11" t="s">
        <v>22</v>
      </c>
      <c r="H11" t="s">
        <v>17</v>
      </c>
      <c r="I11" t="s">
        <v>18</v>
      </c>
      <c r="J11">
        <v>1.4</v>
      </c>
      <c r="L11">
        <v>9.6999999999999993</v>
      </c>
      <c r="M11" t="s">
        <v>19</v>
      </c>
      <c r="Q11" s="5" t="s">
        <v>79</v>
      </c>
      <c r="R11" s="6">
        <f t="shared" si="1"/>
        <v>0</v>
      </c>
      <c r="S11" s="6">
        <f t="shared" si="0"/>
        <v>0</v>
      </c>
      <c r="T11" s="6">
        <f t="shared" si="0"/>
        <v>0</v>
      </c>
      <c r="U11" s="10">
        <f t="shared" si="0"/>
        <v>0</v>
      </c>
      <c r="V11">
        <f t="shared" si="2"/>
        <v>0</v>
      </c>
    </row>
    <row r="12" spans="1:22" ht="15" thickBot="1" x14ac:dyDescent="0.35">
      <c r="A12" s="12">
        <v>45118</v>
      </c>
      <c r="B12" t="s">
        <v>95</v>
      </c>
      <c r="C12" t="s">
        <v>15</v>
      </c>
      <c r="D12" t="s">
        <v>30</v>
      </c>
      <c r="E12" t="s">
        <v>16</v>
      </c>
      <c r="G12" t="s">
        <v>22</v>
      </c>
      <c r="H12" t="s">
        <v>17</v>
      </c>
      <c r="I12" t="s">
        <v>18</v>
      </c>
      <c r="J12">
        <v>1.4</v>
      </c>
      <c r="L12">
        <v>9.6999999999999993</v>
      </c>
      <c r="M12" t="s">
        <v>19</v>
      </c>
      <c r="Q12" s="7" t="s">
        <v>80</v>
      </c>
      <c r="R12" s="8">
        <f t="shared" si="1"/>
        <v>0</v>
      </c>
      <c r="S12" s="8">
        <f t="shared" si="0"/>
        <v>0</v>
      </c>
      <c r="T12" s="8">
        <f t="shared" si="0"/>
        <v>0</v>
      </c>
      <c r="U12" s="11">
        <f t="shared" si="0"/>
        <v>0</v>
      </c>
      <c r="V12">
        <f t="shared" si="2"/>
        <v>0</v>
      </c>
    </row>
    <row r="13" spans="1:22" x14ac:dyDescent="0.3">
      <c r="A13" s="12">
        <v>45141</v>
      </c>
      <c r="B13" t="s">
        <v>95</v>
      </c>
      <c r="C13" t="s">
        <v>15</v>
      </c>
      <c r="D13" t="s">
        <v>31</v>
      </c>
      <c r="E13" t="s">
        <v>16</v>
      </c>
      <c r="G13" t="s">
        <v>22</v>
      </c>
      <c r="H13" t="s">
        <v>17</v>
      </c>
      <c r="I13" t="s">
        <v>18</v>
      </c>
      <c r="J13">
        <v>1.4</v>
      </c>
      <c r="L13">
        <v>6.4</v>
      </c>
      <c r="M13" t="s">
        <v>23</v>
      </c>
      <c r="N13" s="12">
        <v>45146</v>
      </c>
      <c r="O13" t="s">
        <v>24</v>
      </c>
      <c r="Q13" s="30" t="s">
        <v>88</v>
      </c>
      <c r="R13" s="15">
        <f>SUM(R4:R12)</f>
        <v>89.399999999999977</v>
      </c>
      <c r="S13" s="15">
        <f t="shared" ref="S13:U13" si="3">SUM(S4:S12)</f>
        <v>0</v>
      </c>
      <c r="T13" s="15">
        <f t="shared" si="3"/>
        <v>0</v>
      </c>
      <c r="U13" s="15">
        <f t="shared" si="3"/>
        <v>0.3</v>
      </c>
      <c r="V13" s="13">
        <f>SUM(R4:U12)</f>
        <v>89.699999999999974</v>
      </c>
    </row>
    <row r="14" spans="1:22" ht="15" thickBot="1" x14ac:dyDescent="0.35">
      <c r="A14" s="12">
        <v>45141</v>
      </c>
      <c r="B14" t="s">
        <v>95</v>
      </c>
      <c r="C14" t="s">
        <v>15</v>
      </c>
      <c r="D14" t="s">
        <v>32</v>
      </c>
      <c r="E14" t="s">
        <v>16</v>
      </c>
      <c r="G14" t="s">
        <v>22</v>
      </c>
      <c r="H14" t="s">
        <v>17</v>
      </c>
      <c r="I14" t="s">
        <v>18</v>
      </c>
      <c r="J14">
        <v>1.4</v>
      </c>
      <c r="L14">
        <v>4.3</v>
      </c>
      <c r="M14" t="s">
        <v>23</v>
      </c>
      <c r="N14" s="12">
        <v>45146</v>
      </c>
      <c r="O14" t="s">
        <v>24</v>
      </c>
      <c r="Q14" s="16" t="s">
        <v>83</v>
      </c>
      <c r="R14" s="32" t="s">
        <v>84</v>
      </c>
    </row>
    <row r="15" spans="1:22" ht="15" thickBot="1" x14ac:dyDescent="0.35">
      <c r="A15" s="12">
        <v>45139</v>
      </c>
      <c r="B15" t="s">
        <v>95</v>
      </c>
      <c r="C15" t="s">
        <v>15</v>
      </c>
      <c r="D15" t="s">
        <v>33</v>
      </c>
      <c r="E15" t="s">
        <v>16</v>
      </c>
      <c r="G15" t="s">
        <v>22</v>
      </c>
      <c r="H15" t="s">
        <v>17</v>
      </c>
      <c r="I15" t="s">
        <v>18</v>
      </c>
      <c r="J15">
        <v>1.4</v>
      </c>
      <c r="L15">
        <v>4.3</v>
      </c>
      <c r="M15" t="s">
        <v>23</v>
      </c>
      <c r="N15" s="12">
        <v>45139</v>
      </c>
      <c r="O15" t="s">
        <v>24</v>
      </c>
      <c r="Q15" s="17" t="str">
        <f>B4</f>
        <v>Walther Law Offices, PLLC</v>
      </c>
      <c r="R15" s="2" t="s">
        <v>17</v>
      </c>
      <c r="S15" s="2" t="s">
        <v>74</v>
      </c>
      <c r="T15" s="2" t="s">
        <v>75</v>
      </c>
      <c r="U15" s="2" t="s">
        <v>48</v>
      </c>
      <c r="V15" s="14" t="s">
        <v>82</v>
      </c>
    </row>
    <row r="16" spans="1:22" x14ac:dyDescent="0.3">
      <c r="A16" s="12">
        <v>45118</v>
      </c>
      <c r="B16" t="s">
        <v>95</v>
      </c>
      <c r="C16" t="s">
        <v>15</v>
      </c>
      <c r="D16" t="s">
        <v>34</v>
      </c>
      <c r="E16" t="s">
        <v>16</v>
      </c>
      <c r="G16" t="s">
        <v>22</v>
      </c>
      <c r="H16" t="s">
        <v>17</v>
      </c>
      <c r="I16" t="s">
        <v>18</v>
      </c>
      <c r="J16">
        <v>1.4</v>
      </c>
      <c r="L16">
        <v>6.7</v>
      </c>
      <c r="M16" t="s">
        <v>19</v>
      </c>
      <c r="Q16" s="25" t="s">
        <v>51</v>
      </c>
      <c r="R16" s="26">
        <f>SUMIFS($J$4:$J$70,$E$4:$E$70,$Q16,$H$4:$H$70,R$3)</f>
        <v>1.4</v>
      </c>
      <c r="S16" s="27">
        <f t="shared" ref="S16:U16" si="4">SUMIFS($J$4:$J$70,$E$4:$E$70,$Q16,$H$4:$H$70,S$3)</f>
        <v>0</v>
      </c>
      <c r="T16" s="27">
        <f t="shared" si="4"/>
        <v>0</v>
      </c>
      <c r="U16" s="28">
        <f t="shared" si="4"/>
        <v>0</v>
      </c>
      <c r="V16" s="18">
        <f>SUMIFS($J$4:$J$69,$E$4:$E$69,$Q16,$H$4:$H$69,U$3)</f>
        <v>0</v>
      </c>
    </row>
    <row r="17" spans="1:22" ht="15" thickBot="1" x14ac:dyDescent="0.35">
      <c r="A17" s="12">
        <v>45195</v>
      </c>
      <c r="B17" t="s">
        <v>95</v>
      </c>
      <c r="C17" t="s">
        <v>15</v>
      </c>
      <c r="D17" t="s">
        <v>34</v>
      </c>
      <c r="E17" t="s">
        <v>16</v>
      </c>
      <c r="G17" t="s">
        <v>22</v>
      </c>
      <c r="H17" t="s">
        <v>17</v>
      </c>
      <c r="I17" t="s">
        <v>18</v>
      </c>
      <c r="J17">
        <v>1</v>
      </c>
      <c r="L17">
        <v>6.7</v>
      </c>
      <c r="M17" t="s">
        <v>19</v>
      </c>
      <c r="Q17" s="19" t="s">
        <v>86</v>
      </c>
      <c r="R17" s="22">
        <f>SUMIFS($J$4:$J$144,$E$4:$E$144,$Q17,$H$4:$H$144,R$3)</f>
        <v>0</v>
      </c>
      <c r="S17" s="23">
        <f t="shared" ref="S17:U17" si="5">SUMIFS($J$4:$J$5273,$E$4:$E$5273,$Q17,$H$4:$H$5273,S$3)</f>
        <v>0</v>
      </c>
      <c r="T17" s="23">
        <f t="shared" si="5"/>
        <v>0</v>
      </c>
      <c r="U17" s="24">
        <f t="shared" si="5"/>
        <v>0</v>
      </c>
      <c r="V17" s="20">
        <f>SUM(Q17:T17)</f>
        <v>0</v>
      </c>
    </row>
    <row r="18" spans="1:22" x14ac:dyDescent="0.3">
      <c r="A18" s="12">
        <v>45125</v>
      </c>
      <c r="B18" t="s">
        <v>95</v>
      </c>
      <c r="C18" t="s">
        <v>15</v>
      </c>
      <c r="D18" t="s">
        <v>35</v>
      </c>
      <c r="E18" t="s">
        <v>16</v>
      </c>
      <c r="G18" t="s">
        <v>22</v>
      </c>
      <c r="H18" t="s">
        <v>17</v>
      </c>
      <c r="I18" t="s">
        <v>18</v>
      </c>
      <c r="J18">
        <v>1.4</v>
      </c>
      <c r="L18">
        <v>12.8</v>
      </c>
      <c r="M18" t="s">
        <v>19</v>
      </c>
      <c r="Q18" s="30" t="s">
        <v>88</v>
      </c>
      <c r="R18" s="15">
        <f>SUM(R16:R17)</f>
        <v>1.4</v>
      </c>
      <c r="S18" s="15">
        <f t="shared" ref="S18:T18" si="6">SUM(S16:S17)</f>
        <v>0</v>
      </c>
      <c r="T18" s="15">
        <f t="shared" si="6"/>
        <v>0</v>
      </c>
      <c r="V18" s="21">
        <f>SUM(U16,V17)</f>
        <v>0</v>
      </c>
    </row>
    <row r="19" spans="1:22" x14ac:dyDescent="0.3">
      <c r="A19" s="12">
        <v>45118</v>
      </c>
      <c r="B19" t="s">
        <v>95</v>
      </c>
      <c r="C19" t="s">
        <v>15</v>
      </c>
      <c r="D19" t="s">
        <v>35</v>
      </c>
      <c r="E19" t="s">
        <v>16</v>
      </c>
      <c r="G19" t="s">
        <v>22</v>
      </c>
      <c r="H19" t="s">
        <v>17</v>
      </c>
      <c r="I19" t="s">
        <v>18</v>
      </c>
      <c r="J19">
        <v>1.4</v>
      </c>
      <c r="L19">
        <v>12.8</v>
      </c>
      <c r="M19" t="s">
        <v>19</v>
      </c>
      <c r="Q19" s="29" t="s">
        <v>87</v>
      </c>
    </row>
    <row r="20" spans="1:22" x14ac:dyDescent="0.3">
      <c r="A20" s="12">
        <v>45148</v>
      </c>
      <c r="B20" t="s">
        <v>95</v>
      </c>
      <c r="C20" t="s">
        <v>15</v>
      </c>
      <c r="D20" t="s">
        <v>35</v>
      </c>
      <c r="E20" t="s">
        <v>16</v>
      </c>
      <c r="G20" t="s">
        <v>22</v>
      </c>
      <c r="H20" t="s">
        <v>17</v>
      </c>
      <c r="I20" t="s">
        <v>18</v>
      </c>
      <c r="J20">
        <v>8</v>
      </c>
      <c r="L20">
        <v>12.8</v>
      </c>
      <c r="M20" t="s">
        <v>19</v>
      </c>
    </row>
    <row r="21" spans="1:22" x14ac:dyDescent="0.3">
      <c r="A21" s="12">
        <v>45125</v>
      </c>
      <c r="B21" t="s">
        <v>95</v>
      </c>
      <c r="C21" t="s">
        <v>15</v>
      </c>
      <c r="D21" t="s">
        <v>36</v>
      </c>
      <c r="E21" t="s">
        <v>16</v>
      </c>
      <c r="G21" t="s">
        <v>22</v>
      </c>
      <c r="H21" t="s">
        <v>17</v>
      </c>
      <c r="I21" t="s">
        <v>18</v>
      </c>
      <c r="J21">
        <v>1.4</v>
      </c>
      <c r="L21">
        <v>1.4</v>
      </c>
      <c r="M21" t="s">
        <v>19</v>
      </c>
    </row>
    <row r="22" spans="1:22" x14ac:dyDescent="0.3">
      <c r="A22" s="12">
        <v>45118</v>
      </c>
      <c r="B22" t="s">
        <v>95</v>
      </c>
      <c r="C22" t="s">
        <v>15</v>
      </c>
      <c r="D22" t="s">
        <v>37</v>
      </c>
      <c r="E22" t="s">
        <v>16</v>
      </c>
      <c r="G22" t="s">
        <v>22</v>
      </c>
      <c r="H22" t="s">
        <v>17</v>
      </c>
      <c r="I22" t="s">
        <v>18</v>
      </c>
      <c r="J22">
        <v>1.4</v>
      </c>
      <c r="L22">
        <v>12.3</v>
      </c>
      <c r="M22" t="s">
        <v>19</v>
      </c>
    </row>
    <row r="23" spans="1:22" x14ac:dyDescent="0.3">
      <c r="A23" s="12">
        <v>45125</v>
      </c>
      <c r="B23" t="s">
        <v>95</v>
      </c>
      <c r="C23" t="s">
        <v>15</v>
      </c>
      <c r="D23" t="s">
        <v>37</v>
      </c>
      <c r="E23" t="s">
        <v>16</v>
      </c>
      <c r="G23" t="s">
        <v>22</v>
      </c>
      <c r="H23" t="s">
        <v>17</v>
      </c>
      <c r="I23" t="s">
        <v>18</v>
      </c>
      <c r="J23">
        <v>1.4</v>
      </c>
      <c r="L23">
        <v>12.3</v>
      </c>
      <c r="M23" t="s">
        <v>19</v>
      </c>
    </row>
    <row r="24" spans="1:22" x14ac:dyDescent="0.3">
      <c r="A24" s="12">
        <v>45140</v>
      </c>
      <c r="B24" t="s">
        <v>95</v>
      </c>
      <c r="C24" t="s">
        <v>15</v>
      </c>
      <c r="D24" t="s">
        <v>37</v>
      </c>
      <c r="E24" t="s">
        <v>16</v>
      </c>
      <c r="G24" t="s">
        <v>22</v>
      </c>
      <c r="H24" t="s">
        <v>17</v>
      </c>
      <c r="I24" t="s">
        <v>18</v>
      </c>
      <c r="J24">
        <v>1.4</v>
      </c>
      <c r="L24">
        <v>12.3</v>
      </c>
      <c r="M24" t="s">
        <v>19</v>
      </c>
    </row>
    <row r="25" spans="1:22" x14ac:dyDescent="0.3">
      <c r="A25" s="12">
        <v>45139</v>
      </c>
      <c r="B25" t="s">
        <v>95</v>
      </c>
      <c r="C25" t="s">
        <v>15</v>
      </c>
      <c r="D25" t="s">
        <v>38</v>
      </c>
      <c r="E25" t="s">
        <v>16</v>
      </c>
      <c r="G25" t="s">
        <v>22</v>
      </c>
      <c r="H25" t="s">
        <v>17</v>
      </c>
      <c r="I25" t="s">
        <v>18</v>
      </c>
      <c r="J25">
        <v>1.5</v>
      </c>
      <c r="L25">
        <v>5</v>
      </c>
      <c r="M25" t="s">
        <v>19</v>
      </c>
    </row>
    <row r="26" spans="1:22" x14ac:dyDescent="0.3">
      <c r="A26" s="12">
        <v>45160</v>
      </c>
      <c r="B26" t="s">
        <v>95</v>
      </c>
      <c r="C26" t="s">
        <v>15</v>
      </c>
      <c r="D26" t="s">
        <v>38</v>
      </c>
      <c r="E26" t="s">
        <v>16</v>
      </c>
      <c r="G26" t="s">
        <v>22</v>
      </c>
      <c r="H26" t="s">
        <v>17</v>
      </c>
      <c r="I26" t="s">
        <v>18</v>
      </c>
      <c r="J26">
        <v>1</v>
      </c>
      <c r="L26">
        <v>5</v>
      </c>
      <c r="M26" t="s">
        <v>19</v>
      </c>
    </row>
    <row r="27" spans="1:22" x14ac:dyDescent="0.3">
      <c r="A27" s="12">
        <v>45139</v>
      </c>
      <c r="B27" t="s">
        <v>95</v>
      </c>
      <c r="C27" t="s">
        <v>15</v>
      </c>
      <c r="D27" t="s">
        <v>39</v>
      </c>
      <c r="E27" t="s">
        <v>16</v>
      </c>
      <c r="G27" t="s">
        <v>22</v>
      </c>
      <c r="H27" t="s">
        <v>17</v>
      </c>
      <c r="I27" t="s">
        <v>18</v>
      </c>
      <c r="J27">
        <v>1.4</v>
      </c>
      <c r="L27">
        <v>6.2</v>
      </c>
      <c r="M27" t="s">
        <v>19</v>
      </c>
    </row>
    <row r="28" spans="1:22" x14ac:dyDescent="0.3">
      <c r="A28" s="12">
        <v>45118</v>
      </c>
      <c r="B28" t="s">
        <v>95</v>
      </c>
      <c r="C28" t="s">
        <v>15</v>
      </c>
      <c r="D28" t="s">
        <v>40</v>
      </c>
      <c r="E28" t="s">
        <v>16</v>
      </c>
      <c r="G28" t="s">
        <v>22</v>
      </c>
      <c r="H28" t="s">
        <v>17</v>
      </c>
      <c r="I28" t="s">
        <v>18</v>
      </c>
      <c r="J28">
        <v>1.4</v>
      </c>
      <c r="L28">
        <v>7.5</v>
      </c>
      <c r="M28" t="s">
        <v>19</v>
      </c>
    </row>
    <row r="29" spans="1:22" x14ac:dyDescent="0.3">
      <c r="A29" s="12">
        <v>45125</v>
      </c>
      <c r="B29" t="s">
        <v>95</v>
      </c>
      <c r="C29" t="s">
        <v>15</v>
      </c>
      <c r="D29" t="s">
        <v>40</v>
      </c>
      <c r="E29" t="s">
        <v>16</v>
      </c>
      <c r="G29" t="s">
        <v>22</v>
      </c>
      <c r="H29" t="s">
        <v>17</v>
      </c>
      <c r="I29" t="s">
        <v>18</v>
      </c>
      <c r="J29">
        <v>1.4</v>
      </c>
      <c r="L29">
        <v>7.5</v>
      </c>
      <c r="M29" t="s">
        <v>19</v>
      </c>
    </row>
    <row r="30" spans="1:22" x14ac:dyDescent="0.3">
      <c r="A30" s="12">
        <v>45160</v>
      </c>
      <c r="B30" t="s">
        <v>95</v>
      </c>
      <c r="C30" t="s">
        <v>15</v>
      </c>
      <c r="D30" t="s">
        <v>40</v>
      </c>
      <c r="E30" t="s">
        <v>16</v>
      </c>
      <c r="G30" t="s">
        <v>22</v>
      </c>
      <c r="H30" t="s">
        <v>17</v>
      </c>
      <c r="I30" t="s">
        <v>18</v>
      </c>
      <c r="J30">
        <v>1</v>
      </c>
      <c r="L30">
        <v>7.5</v>
      </c>
      <c r="M30" t="s">
        <v>19</v>
      </c>
    </row>
    <row r="31" spans="1:22" x14ac:dyDescent="0.3">
      <c r="A31" s="12">
        <v>45196</v>
      </c>
      <c r="B31" t="s">
        <v>95</v>
      </c>
      <c r="C31" t="s">
        <v>15</v>
      </c>
      <c r="D31" t="s">
        <v>41</v>
      </c>
      <c r="E31" t="s">
        <v>16</v>
      </c>
      <c r="G31" t="s">
        <v>42</v>
      </c>
      <c r="H31" t="s">
        <v>17</v>
      </c>
      <c r="I31" t="s">
        <v>18</v>
      </c>
      <c r="J31">
        <v>0</v>
      </c>
      <c r="L31">
        <v>2.8</v>
      </c>
      <c r="M31" t="s">
        <v>19</v>
      </c>
    </row>
    <row r="32" spans="1:22" x14ac:dyDescent="0.3">
      <c r="A32" s="12">
        <v>45125</v>
      </c>
      <c r="B32" t="s">
        <v>95</v>
      </c>
      <c r="C32" t="s">
        <v>15</v>
      </c>
      <c r="D32" t="s">
        <v>41</v>
      </c>
      <c r="E32" t="s">
        <v>16</v>
      </c>
      <c r="G32" t="s">
        <v>22</v>
      </c>
      <c r="H32" t="s">
        <v>17</v>
      </c>
      <c r="I32" t="s">
        <v>18</v>
      </c>
      <c r="J32">
        <v>1.4</v>
      </c>
      <c r="L32">
        <v>2.8</v>
      </c>
      <c r="M32" t="s">
        <v>19</v>
      </c>
    </row>
    <row r="33" spans="1:15" x14ac:dyDescent="0.3">
      <c r="A33" s="12">
        <v>45139</v>
      </c>
      <c r="B33" t="s">
        <v>95</v>
      </c>
      <c r="C33" t="s">
        <v>15</v>
      </c>
      <c r="D33" t="s">
        <v>41</v>
      </c>
      <c r="E33" t="s">
        <v>16</v>
      </c>
      <c r="G33" t="s">
        <v>22</v>
      </c>
      <c r="H33" t="s">
        <v>17</v>
      </c>
      <c r="I33" t="s">
        <v>18</v>
      </c>
      <c r="J33">
        <v>1.4</v>
      </c>
      <c r="L33">
        <v>2.8</v>
      </c>
      <c r="M33" t="s">
        <v>19</v>
      </c>
    </row>
    <row r="34" spans="1:15" x14ac:dyDescent="0.3">
      <c r="A34" s="12">
        <v>45139</v>
      </c>
      <c r="B34" t="s">
        <v>95</v>
      </c>
      <c r="C34" t="s">
        <v>15</v>
      </c>
      <c r="D34" t="s">
        <v>43</v>
      </c>
      <c r="E34" t="s">
        <v>16</v>
      </c>
      <c r="G34" t="s">
        <v>22</v>
      </c>
      <c r="H34" t="s">
        <v>17</v>
      </c>
      <c r="I34" t="s">
        <v>18</v>
      </c>
      <c r="J34">
        <v>1.5</v>
      </c>
      <c r="L34">
        <v>1.5</v>
      </c>
      <c r="M34" t="s">
        <v>19</v>
      </c>
    </row>
    <row r="35" spans="1:15" x14ac:dyDescent="0.3">
      <c r="A35" s="12">
        <v>45140</v>
      </c>
      <c r="B35" t="s">
        <v>95</v>
      </c>
      <c r="C35" t="s">
        <v>15</v>
      </c>
      <c r="D35" t="s">
        <v>44</v>
      </c>
      <c r="E35" t="s">
        <v>16</v>
      </c>
      <c r="G35" t="s">
        <v>22</v>
      </c>
      <c r="H35" t="s">
        <v>17</v>
      </c>
      <c r="I35" t="s">
        <v>18</v>
      </c>
      <c r="J35">
        <v>1.4</v>
      </c>
      <c r="L35">
        <v>4.8</v>
      </c>
      <c r="M35" t="s">
        <v>19</v>
      </c>
    </row>
    <row r="36" spans="1:15" x14ac:dyDescent="0.3">
      <c r="A36" s="12">
        <v>45125</v>
      </c>
      <c r="B36" t="s">
        <v>95</v>
      </c>
      <c r="C36" t="s">
        <v>15</v>
      </c>
      <c r="D36" t="s">
        <v>44</v>
      </c>
      <c r="E36" t="s">
        <v>16</v>
      </c>
      <c r="G36" t="s">
        <v>22</v>
      </c>
      <c r="H36" t="s">
        <v>17</v>
      </c>
      <c r="I36" t="s">
        <v>18</v>
      </c>
      <c r="J36">
        <v>1.4</v>
      </c>
      <c r="L36">
        <v>4.8</v>
      </c>
      <c r="M36" t="s">
        <v>19</v>
      </c>
    </row>
    <row r="37" spans="1:15" x14ac:dyDescent="0.3">
      <c r="A37" s="12">
        <v>45159</v>
      </c>
      <c r="B37" t="s">
        <v>95</v>
      </c>
      <c r="C37" t="s">
        <v>15</v>
      </c>
      <c r="D37" t="s">
        <v>45</v>
      </c>
      <c r="E37" t="s">
        <v>16</v>
      </c>
      <c r="G37" t="s">
        <v>22</v>
      </c>
      <c r="H37" t="s">
        <v>17</v>
      </c>
      <c r="I37" t="s">
        <v>18</v>
      </c>
      <c r="J37">
        <v>1</v>
      </c>
      <c r="L37">
        <v>2.7</v>
      </c>
      <c r="M37" t="s">
        <v>19</v>
      </c>
    </row>
    <row r="38" spans="1:15" x14ac:dyDescent="0.3">
      <c r="A38" s="12">
        <v>45168</v>
      </c>
      <c r="B38" t="s">
        <v>95</v>
      </c>
      <c r="C38" t="s">
        <v>15</v>
      </c>
      <c r="D38" t="s">
        <v>46</v>
      </c>
      <c r="E38" t="s">
        <v>16</v>
      </c>
      <c r="G38" t="s">
        <v>47</v>
      </c>
      <c r="H38" t="s">
        <v>48</v>
      </c>
      <c r="I38" t="s">
        <v>18</v>
      </c>
      <c r="J38">
        <v>0.3</v>
      </c>
      <c r="L38">
        <v>3</v>
      </c>
      <c r="M38" t="s">
        <v>19</v>
      </c>
    </row>
    <row r="39" spans="1:15" x14ac:dyDescent="0.3">
      <c r="A39" s="12">
        <v>45195</v>
      </c>
      <c r="B39" t="s">
        <v>95</v>
      </c>
      <c r="C39" t="s">
        <v>15</v>
      </c>
      <c r="D39" t="s">
        <v>46</v>
      </c>
      <c r="E39" t="s">
        <v>16</v>
      </c>
      <c r="G39" t="s">
        <v>22</v>
      </c>
      <c r="H39" t="s">
        <v>17</v>
      </c>
      <c r="I39" t="s">
        <v>18</v>
      </c>
      <c r="J39">
        <v>1</v>
      </c>
      <c r="L39">
        <v>3</v>
      </c>
      <c r="M39" t="s">
        <v>19</v>
      </c>
    </row>
    <row r="40" spans="1:15" x14ac:dyDescent="0.3">
      <c r="A40" s="12">
        <v>45160</v>
      </c>
      <c r="B40" t="s">
        <v>95</v>
      </c>
      <c r="C40" t="s">
        <v>15</v>
      </c>
      <c r="D40" t="s">
        <v>49</v>
      </c>
      <c r="E40" t="s">
        <v>16</v>
      </c>
      <c r="G40" t="s">
        <v>22</v>
      </c>
      <c r="H40" t="s">
        <v>17</v>
      </c>
      <c r="I40" t="s">
        <v>18</v>
      </c>
      <c r="J40">
        <v>1</v>
      </c>
      <c r="L40">
        <v>4.4000000000000004</v>
      </c>
      <c r="M40" t="s">
        <v>19</v>
      </c>
    </row>
    <row r="41" spans="1:15" x14ac:dyDescent="0.3">
      <c r="A41" s="12">
        <v>45140</v>
      </c>
      <c r="B41" t="s">
        <v>95</v>
      </c>
      <c r="C41" t="s">
        <v>15</v>
      </c>
      <c r="D41" t="s">
        <v>49</v>
      </c>
      <c r="E41" t="s">
        <v>16</v>
      </c>
      <c r="G41" t="s">
        <v>22</v>
      </c>
      <c r="H41" t="s">
        <v>17</v>
      </c>
      <c r="I41" t="s">
        <v>18</v>
      </c>
      <c r="J41">
        <v>1.4</v>
      </c>
      <c r="L41">
        <v>4.4000000000000004</v>
      </c>
      <c r="M41" t="s">
        <v>19</v>
      </c>
    </row>
    <row r="42" spans="1:15" x14ac:dyDescent="0.3">
      <c r="A42" s="12">
        <v>45195</v>
      </c>
      <c r="B42" t="s">
        <v>95</v>
      </c>
      <c r="C42" t="s">
        <v>15</v>
      </c>
      <c r="D42" t="s">
        <v>89</v>
      </c>
      <c r="E42" t="s">
        <v>16</v>
      </c>
      <c r="G42" t="s">
        <v>22</v>
      </c>
      <c r="H42" t="s">
        <v>17</v>
      </c>
      <c r="I42" t="s">
        <v>18</v>
      </c>
      <c r="J42">
        <v>1</v>
      </c>
      <c r="L42">
        <v>4</v>
      </c>
      <c r="M42" t="s">
        <v>19</v>
      </c>
    </row>
    <row r="43" spans="1:15" x14ac:dyDescent="0.3">
      <c r="A43" s="12">
        <v>45160</v>
      </c>
      <c r="B43" t="s">
        <v>95</v>
      </c>
      <c r="C43" t="s">
        <v>15</v>
      </c>
      <c r="D43" t="s">
        <v>89</v>
      </c>
      <c r="E43" t="s">
        <v>16</v>
      </c>
      <c r="G43" t="s">
        <v>22</v>
      </c>
      <c r="H43" t="s">
        <v>17</v>
      </c>
      <c r="I43" t="s">
        <v>18</v>
      </c>
      <c r="J43">
        <v>1</v>
      </c>
      <c r="L43">
        <v>4</v>
      </c>
      <c r="M43" t="s">
        <v>19</v>
      </c>
    </row>
    <row r="44" spans="1:15" x14ac:dyDescent="0.3">
      <c r="A44" s="12">
        <v>45141</v>
      </c>
      <c r="B44" t="s">
        <v>95</v>
      </c>
      <c r="C44" t="s">
        <v>15</v>
      </c>
      <c r="D44" t="s">
        <v>50</v>
      </c>
      <c r="E44" t="s">
        <v>51</v>
      </c>
      <c r="G44" t="s">
        <v>22</v>
      </c>
      <c r="H44" t="s">
        <v>17</v>
      </c>
      <c r="I44" t="s">
        <v>18</v>
      </c>
      <c r="J44">
        <v>1.4</v>
      </c>
      <c r="L44">
        <v>12.4</v>
      </c>
      <c r="M44" t="s">
        <v>19</v>
      </c>
    </row>
    <row r="45" spans="1:15" x14ac:dyDescent="0.3">
      <c r="A45" s="12">
        <v>45141</v>
      </c>
      <c r="B45" t="s">
        <v>95</v>
      </c>
      <c r="C45" t="s">
        <v>15</v>
      </c>
      <c r="D45" t="s">
        <v>53</v>
      </c>
      <c r="E45" t="s">
        <v>54</v>
      </c>
      <c r="G45" t="s">
        <v>22</v>
      </c>
      <c r="H45" t="s">
        <v>17</v>
      </c>
      <c r="I45" t="s">
        <v>18</v>
      </c>
      <c r="J45">
        <v>1.4</v>
      </c>
      <c r="L45">
        <v>10</v>
      </c>
      <c r="M45" t="s">
        <v>23</v>
      </c>
      <c r="N45" s="12">
        <v>45062</v>
      </c>
      <c r="O45" t="s">
        <v>24</v>
      </c>
    </row>
    <row r="46" spans="1:15" x14ac:dyDescent="0.3">
      <c r="A46" s="12">
        <v>45148</v>
      </c>
      <c r="B46" t="s">
        <v>95</v>
      </c>
      <c r="C46" t="s">
        <v>15</v>
      </c>
      <c r="D46" t="s">
        <v>55</v>
      </c>
      <c r="E46" t="s">
        <v>54</v>
      </c>
      <c r="G46" t="s">
        <v>22</v>
      </c>
      <c r="H46" t="s">
        <v>17</v>
      </c>
      <c r="I46" t="s">
        <v>18</v>
      </c>
      <c r="J46">
        <v>1.4</v>
      </c>
      <c r="L46">
        <v>4.2</v>
      </c>
      <c r="M46" t="s">
        <v>23</v>
      </c>
      <c r="N46" s="12">
        <v>45148</v>
      </c>
      <c r="O46" t="s">
        <v>56</v>
      </c>
    </row>
    <row r="47" spans="1:15" x14ac:dyDescent="0.3">
      <c r="A47" s="12">
        <v>45118</v>
      </c>
      <c r="B47" t="s">
        <v>95</v>
      </c>
      <c r="C47" t="s">
        <v>15</v>
      </c>
      <c r="D47" t="s">
        <v>55</v>
      </c>
      <c r="E47" t="s">
        <v>54</v>
      </c>
      <c r="G47" t="s">
        <v>22</v>
      </c>
      <c r="H47" t="s">
        <v>17</v>
      </c>
      <c r="I47" t="s">
        <v>18</v>
      </c>
      <c r="J47">
        <v>1.4</v>
      </c>
      <c r="L47">
        <v>4.2</v>
      </c>
      <c r="M47" t="s">
        <v>23</v>
      </c>
      <c r="N47" s="12">
        <v>45148</v>
      </c>
      <c r="O47" t="s">
        <v>56</v>
      </c>
    </row>
    <row r="48" spans="1:15" x14ac:dyDescent="0.3">
      <c r="A48" s="12">
        <v>45139</v>
      </c>
      <c r="B48" t="s">
        <v>95</v>
      </c>
      <c r="C48" t="s">
        <v>15</v>
      </c>
      <c r="D48" t="s">
        <v>57</v>
      </c>
      <c r="E48" t="s">
        <v>54</v>
      </c>
      <c r="G48" t="s">
        <v>22</v>
      </c>
      <c r="H48" t="s">
        <v>17</v>
      </c>
      <c r="I48" t="s">
        <v>18</v>
      </c>
      <c r="J48">
        <v>1.4</v>
      </c>
      <c r="L48">
        <v>5.6</v>
      </c>
      <c r="M48" t="s">
        <v>19</v>
      </c>
    </row>
    <row r="49" spans="1:15" x14ac:dyDescent="0.3">
      <c r="A49" s="12">
        <v>45139</v>
      </c>
      <c r="B49" t="s">
        <v>95</v>
      </c>
      <c r="C49" t="s">
        <v>15</v>
      </c>
      <c r="D49" t="s">
        <v>58</v>
      </c>
      <c r="E49" t="s">
        <v>54</v>
      </c>
      <c r="G49" t="s">
        <v>22</v>
      </c>
      <c r="H49" t="s">
        <v>17</v>
      </c>
      <c r="I49" t="s">
        <v>18</v>
      </c>
      <c r="J49">
        <v>1.4</v>
      </c>
      <c r="L49">
        <v>3.9</v>
      </c>
      <c r="M49" t="s">
        <v>19</v>
      </c>
    </row>
    <row r="50" spans="1:15" x14ac:dyDescent="0.3">
      <c r="A50" s="12">
        <v>45118</v>
      </c>
      <c r="B50" t="s">
        <v>95</v>
      </c>
      <c r="C50" t="s">
        <v>15</v>
      </c>
      <c r="D50" t="s">
        <v>59</v>
      </c>
      <c r="E50" t="s">
        <v>54</v>
      </c>
      <c r="G50" t="s">
        <v>22</v>
      </c>
      <c r="H50" t="s">
        <v>17</v>
      </c>
      <c r="I50" t="s">
        <v>18</v>
      </c>
      <c r="J50">
        <v>1.4</v>
      </c>
      <c r="L50">
        <v>1.4</v>
      </c>
      <c r="M50" t="s">
        <v>23</v>
      </c>
      <c r="N50" s="12">
        <v>45119</v>
      </c>
      <c r="O50" t="s">
        <v>24</v>
      </c>
    </row>
    <row r="51" spans="1:15" x14ac:dyDescent="0.3">
      <c r="A51" s="12">
        <v>45118</v>
      </c>
      <c r="B51" t="s">
        <v>95</v>
      </c>
      <c r="C51" t="s">
        <v>15</v>
      </c>
      <c r="D51" t="s">
        <v>60</v>
      </c>
      <c r="E51" t="s">
        <v>54</v>
      </c>
      <c r="G51" t="s">
        <v>22</v>
      </c>
      <c r="H51" t="s">
        <v>17</v>
      </c>
      <c r="I51" t="s">
        <v>18</v>
      </c>
      <c r="J51">
        <v>1.4</v>
      </c>
      <c r="L51">
        <v>2.8</v>
      </c>
      <c r="M51" t="s">
        <v>23</v>
      </c>
      <c r="N51" s="12">
        <v>45148</v>
      </c>
      <c r="O51" t="s">
        <v>24</v>
      </c>
    </row>
    <row r="52" spans="1:15" x14ac:dyDescent="0.3">
      <c r="A52" s="12">
        <v>45148</v>
      </c>
      <c r="B52" t="s">
        <v>95</v>
      </c>
      <c r="C52" t="s">
        <v>15</v>
      </c>
      <c r="D52" t="s">
        <v>60</v>
      </c>
      <c r="E52" t="s">
        <v>54</v>
      </c>
      <c r="G52" t="s">
        <v>22</v>
      </c>
      <c r="H52" t="s">
        <v>17</v>
      </c>
      <c r="I52" t="s">
        <v>18</v>
      </c>
      <c r="J52">
        <v>1.4</v>
      </c>
      <c r="L52">
        <v>2.8</v>
      </c>
      <c r="M52" t="s">
        <v>23</v>
      </c>
      <c r="N52" s="12">
        <v>45148</v>
      </c>
      <c r="O52" t="s">
        <v>24</v>
      </c>
    </row>
    <row r="53" spans="1:15" x14ac:dyDescent="0.3">
      <c r="A53" s="12">
        <v>45140</v>
      </c>
      <c r="B53" t="s">
        <v>95</v>
      </c>
      <c r="C53" t="s">
        <v>15</v>
      </c>
      <c r="D53" t="s">
        <v>61</v>
      </c>
      <c r="E53" t="s">
        <v>54</v>
      </c>
      <c r="G53" t="s">
        <v>22</v>
      </c>
      <c r="H53" t="s">
        <v>17</v>
      </c>
      <c r="I53" t="s">
        <v>18</v>
      </c>
      <c r="J53">
        <v>1.4</v>
      </c>
      <c r="L53">
        <v>1.4</v>
      </c>
      <c r="M53" t="s">
        <v>23</v>
      </c>
      <c r="N53" s="12">
        <v>45147</v>
      </c>
      <c r="O53" t="s">
        <v>24</v>
      </c>
    </row>
    <row r="54" spans="1:15" x14ac:dyDescent="0.3">
      <c r="A54" s="12">
        <v>45160</v>
      </c>
      <c r="B54" t="s">
        <v>95</v>
      </c>
      <c r="C54" t="s">
        <v>15</v>
      </c>
      <c r="D54" t="s">
        <v>62</v>
      </c>
      <c r="E54" t="s">
        <v>54</v>
      </c>
      <c r="G54" t="s">
        <v>22</v>
      </c>
      <c r="H54" t="s">
        <v>17</v>
      </c>
      <c r="I54" t="s">
        <v>18</v>
      </c>
      <c r="J54">
        <v>1</v>
      </c>
      <c r="L54">
        <v>1.7</v>
      </c>
      <c r="M54" t="s">
        <v>19</v>
      </c>
    </row>
    <row r="55" spans="1:15" x14ac:dyDescent="0.3">
      <c r="A55" s="12">
        <v>45152</v>
      </c>
      <c r="B55" t="s">
        <v>95</v>
      </c>
      <c r="C55" t="s">
        <v>15</v>
      </c>
      <c r="D55" t="s">
        <v>62</v>
      </c>
      <c r="E55" t="s">
        <v>54</v>
      </c>
      <c r="G55" t="s">
        <v>22</v>
      </c>
      <c r="H55" t="s">
        <v>17</v>
      </c>
      <c r="I55" t="s">
        <v>18</v>
      </c>
      <c r="J55">
        <v>0.7</v>
      </c>
      <c r="L55">
        <v>1.7</v>
      </c>
      <c r="M55" t="s">
        <v>19</v>
      </c>
    </row>
    <row r="56" spans="1:15" x14ac:dyDescent="0.3">
      <c r="A56" s="12">
        <v>45195</v>
      </c>
      <c r="B56" t="s">
        <v>95</v>
      </c>
      <c r="C56" t="s">
        <v>15</v>
      </c>
      <c r="D56" t="s">
        <v>90</v>
      </c>
      <c r="E56" t="s">
        <v>54</v>
      </c>
      <c r="G56" t="s">
        <v>22</v>
      </c>
      <c r="H56" t="s">
        <v>17</v>
      </c>
      <c r="I56" t="s">
        <v>18</v>
      </c>
      <c r="J56">
        <v>1</v>
      </c>
      <c r="L56">
        <v>3</v>
      </c>
      <c r="M56" t="s">
        <v>19</v>
      </c>
    </row>
    <row r="57" spans="1:15" x14ac:dyDescent="0.3">
      <c r="A57" s="12">
        <v>45195</v>
      </c>
      <c r="B57" t="s">
        <v>95</v>
      </c>
      <c r="C57" t="s">
        <v>15</v>
      </c>
      <c r="D57" t="s">
        <v>63</v>
      </c>
      <c r="E57" t="s">
        <v>54</v>
      </c>
      <c r="G57" t="s">
        <v>22</v>
      </c>
      <c r="H57" t="s">
        <v>17</v>
      </c>
      <c r="I57" t="s">
        <v>18</v>
      </c>
      <c r="J57">
        <v>1</v>
      </c>
      <c r="L57">
        <v>2.5</v>
      </c>
      <c r="M57" t="s">
        <v>19</v>
      </c>
    </row>
    <row r="58" spans="1:15" x14ac:dyDescent="0.3">
      <c r="A58" s="12">
        <v>45195</v>
      </c>
      <c r="B58" t="s">
        <v>95</v>
      </c>
      <c r="C58" t="s">
        <v>15</v>
      </c>
      <c r="D58" t="s">
        <v>64</v>
      </c>
      <c r="E58" t="s">
        <v>54</v>
      </c>
      <c r="G58" t="s">
        <v>22</v>
      </c>
      <c r="H58" t="s">
        <v>17</v>
      </c>
      <c r="I58" t="s">
        <v>18</v>
      </c>
      <c r="J58">
        <v>1</v>
      </c>
      <c r="L58">
        <v>1</v>
      </c>
      <c r="M58" t="s">
        <v>19</v>
      </c>
      <c r="N58" s="12"/>
    </row>
    <row r="59" spans="1:15" x14ac:dyDescent="0.3">
      <c r="A59" s="12">
        <v>45125</v>
      </c>
      <c r="B59" t="s">
        <v>95</v>
      </c>
      <c r="C59" t="s">
        <v>15</v>
      </c>
      <c r="D59" t="s">
        <v>65</v>
      </c>
      <c r="E59" t="s">
        <v>66</v>
      </c>
      <c r="G59" t="s">
        <v>22</v>
      </c>
      <c r="H59" t="s">
        <v>17</v>
      </c>
      <c r="I59" t="s">
        <v>18</v>
      </c>
      <c r="J59">
        <v>1.4</v>
      </c>
      <c r="L59">
        <v>8.1999999999999993</v>
      </c>
      <c r="M59" t="s">
        <v>23</v>
      </c>
      <c r="N59" s="12">
        <v>45077</v>
      </c>
      <c r="O59" t="s">
        <v>24</v>
      </c>
    </row>
    <row r="60" spans="1:15" x14ac:dyDescent="0.3">
      <c r="A60" s="12">
        <v>45118</v>
      </c>
      <c r="B60" t="s">
        <v>95</v>
      </c>
      <c r="C60" t="s">
        <v>15</v>
      </c>
      <c r="D60" t="s">
        <v>67</v>
      </c>
      <c r="E60" t="s">
        <v>66</v>
      </c>
      <c r="G60" t="s">
        <v>22</v>
      </c>
      <c r="H60" t="s">
        <v>17</v>
      </c>
      <c r="I60" t="s">
        <v>18</v>
      </c>
      <c r="J60">
        <v>1.4</v>
      </c>
      <c r="L60">
        <v>6.7</v>
      </c>
      <c r="M60" t="s">
        <v>19</v>
      </c>
      <c r="N60" s="12"/>
    </row>
    <row r="61" spans="1:15" x14ac:dyDescent="0.3">
      <c r="A61" s="12">
        <v>45118</v>
      </c>
      <c r="B61" t="s">
        <v>95</v>
      </c>
      <c r="C61" t="s">
        <v>15</v>
      </c>
      <c r="D61" t="s">
        <v>68</v>
      </c>
      <c r="E61" t="s">
        <v>66</v>
      </c>
      <c r="G61" t="s">
        <v>22</v>
      </c>
      <c r="H61" t="s">
        <v>17</v>
      </c>
      <c r="I61" t="s">
        <v>18</v>
      </c>
      <c r="J61">
        <v>1.4</v>
      </c>
      <c r="L61">
        <v>4.4000000000000004</v>
      </c>
      <c r="M61" t="s">
        <v>23</v>
      </c>
      <c r="N61" s="12">
        <v>45056</v>
      </c>
      <c r="O61" t="s">
        <v>24</v>
      </c>
    </row>
    <row r="62" spans="1:15" x14ac:dyDescent="0.3">
      <c r="A62" s="12">
        <v>45125</v>
      </c>
      <c r="B62" t="s">
        <v>95</v>
      </c>
      <c r="C62" t="s">
        <v>15</v>
      </c>
      <c r="D62" t="s">
        <v>69</v>
      </c>
      <c r="E62" t="s">
        <v>66</v>
      </c>
      <c r="G62" t="s">
        <v>22</v>
      </c>
      <c r="H62" t="s">
        <v>17</v>
      </c>
      <c r="I62" t="s">
        <v>18</v>
      </c>
      <c r="J62">
        <v>1.4</v>
      </c>
      <c r="L62">
        <v>3.1</v>
      </c>
      <c r="M62" t="s">
        <v>19</v>
      </c>
    </row>
    <row r="63" spans="1:15" x14ac:dyDescent="0.3">
      <c r="A63" s="12">
        <v>45118</v>
      </c>
      <c r="B63" t="s">
        <v>95</v>
      </c>
      <c r="C63" t="s">
        <v>15</v>
      </c>
      <c r="D63" t="s">
        <v>70</v>
      </c>
      <c r="E63" t="s">
        <v>66</v>
      </c>
      <c r="G63" t="s">
        <v>22</v>
      </c>
      <c r="H63" t="s">
        <v>17</v>
      </c>
      <c r="I63" t="s">
        <v>18</v>
      </c>
      <c r="J63">
        <v>1.4</v>
      </c>
      <c r="L63">
        <v>2.8</v>
      </c>
      <c r="M63" t="s">
        <v>19</v>
      </c>
    </row>
    <row r="64" spans="1:15" x14ac:dyDescent="0.3">
      <c r="A64" s="12">
        <v>45125</v>
      </c>
      <c r="B64" t="s">
        <v>95</v>
      </c>
      <c r="C64" t="s">
        <v>15</v>
      </c>
      <c r="D64" t="s">
        <v>70</v>
      </c>
      <c r="E64" t="s">
        <v>66</v>
      </c>
      <c r="G64" t="s">
        <v>22</v>
      </c>
      <c r="H64" t="s">
        <v>17</v>
      </c>
      <c r="I64" t="s">
        <v>18</v>
      </c>
      <c r="J64">
        <v>1.4</v>
      </c>
      <c r="L64">
        <v>2.8</v>
      </c>
      <c r="M64" t="s">
        <v>19</v>
      </c>
      <c r="N64" s="12"/>
    </row>
    <row r="65" spans="1:15" x14ac:dyDescent="0.3">
      <c r="A65" s="12">
        <v>45139</v>
      </c>
      <c r="B65" t="s">
        <v>95</v>
      </c>
      <c r="C65" t="s">
        <v>15</v>
      </c>
      <c r="D65" t="s">
        <v>71</v>
      </c>
      <c r="E65" t="s">
        <v>66</v>
      </c>
      <c r="G65" t="s">
        <v>22</v>
      </c>
      <c r="H65" t="s">
        <v>17</v>
      </c>
      <c r="I65" t="s">
        <v>18</v>
      </c>
      <c r="J65">
        <v>1.4</v>
      </c>
      <c r="L65">
        <v>2.8</v>
      </c>
      <c r="M65" t="s">
        <v>23</v>
      </c>
      <c r="N65" s="12">
        <v>45140</v>
      </c>
      <c r="O65" t="s">
        <v>24</v>
      </c>
    </row>
    <row r="66" spans="1:15" x14ac:dyDescent="0.3">
      <c r="A66" s="12">
        <v>45118</v>
      </c>
      <c r="B66" t="s">
        <v>95</v>
      </c>
      <c r="C66" t="s">
        <v>15</v>
      </c>
      <c r="D66" t="s">
        <v>71</v>
      </c>
      <c r="E66" t="s">
        <v>66</v>
      </c>
      <c r="G66" t="s">
        <v>22</v>
      </c>
      <c r="H66" t="s">
        <v>17</v>
      </c>
      <c r="I66" t="s">
        <v>18</v>
      </c>
      <c r="J66">
        <v>1.4</v>
      </c>
      <c r="L66">
        <v>2.8</v>
      </c>
      <c r="M66" t="s">
        <v>23</v>
      </c>
      <c r="N66" s="12">
        <v>45140</v>
      </c>
      <c r="O66" t="s">
        <v>24</v>
      </c>
    </row>
    <row r="67" spans="1:15" x14ac:dyDescent="0.3">
      <c r="A67" s="12">
        <v>45195</v>
      </c>
      <c r="B67" t="s">
        <v>95</v>
      </c>
      <c r="C67" t="s">
        <v>15</v>
      </c>
      <c r="D67" t="s">
        <v>72</v>
      </c>
      <c r="E67" t="s">
        <v>66</v>
      </c>
      <c r="G67" t="s">
        <v>22</v>
      </c>
      <c r="H67" t="s">
        <v>17</v>
      </c>
      <c r="I67" t="s">
        <v>18</v>
      </c>
      <c r="J67">
        <v>1</v>
      </c>
      <c r="L67">
        <v>2.4</v>
      </c>
      <c r="M67" t="s">
        <v>19</v>
      </c>
    </row>
    <row r="68" spans="1:15" x14ac:dyDescent="0.3">
      <c r="A68" s="12">
        <v>45140</v>
      </c>
      <c r="B68" t="s">
        <v>95</v>
      </c>
      <c r="C68" t="s">
        <v>15</v>
      </c>
      <c r="D68" t="s">
        <v>72</v>
      </c>
      <c r="E68" t="s">
        <v>66</v>
      </c>
      <c r="G68" t="s">
        <v>22</v>
      </c>
      <c r="H68" t="s">
        <v>17</v>
      </c>
      <c r="I68" t="s">
        <v>18</v>
      </c>
      <c r="J68">
        <v>1.4</v>
      </c>
      <c r="L68">
        <v>2.4</v>
      </c>
      <c r="M68" t="s">
        <v>19</v>
      </c>
    </row>
    <row r="69" spans="1:15" x14ac:dyDescent="0.3">
      <c r="A69" s="12">
        <v>45195</v>
      </c>
      <c r="B69" t="s">
        <v>95</v>
      </c>
      <c r="C69" t="s">
        <v>15</v>
      </c>
      <c r="D69" t="s">
        <v>73</v>
      </c>
      <c r="E69" t="s">
        <v>66</v>
      </c>
      <c r="G69" t="s">
        <v>22</v>
      </c>
      <c r="H69" t="s">
        <v>17</v>
      </c>
      <c r="I69" t="s">
        <v>18</v>
      </c>
      <c r="J69">
        <v>1</v>
      </c>
      <c r="L69">
        <v>2.4</v>
      </c>
      <c r="M69" t="s">
        <v>19</v>
      </c>
    </row>
    <row r="70" spans="1:15" x14ac:dyDescent="0.3">
      <c r="A70" s="12">
        <v>45140</v>
      </c>
      <c r="B70" t="s">
        <v>95</v>
      </c>
      <c r="C70" t="s">
        <v>15</v>
      </c>
      <c r="D70" t="s">
        <v>73</v>
      </c>
      <c r="E70" t="s">
        <v>66</v>
      </c>
      <c r="G70" t="s">
        <v>22</v>
      </c>
      <c r="H70" t="s">
        <v>17</v>
      </c>
      <c r="I70" t="s">
        <v>18</v>
      </c>
      <c r="J70">
        <v>1.4</v>
      </c>
      <c r="L70">
        <v>2.4</v>
      </c>
      <c r="M70" t="s">
        <v>19</v>
      </c>
    </row>
    <row r="71" spans="1:15" ht="129.6" x14ac:dyDescent="0.3">
      <c r="B71" t="s">
        <v>95</v>
      </c>
      <c r="D71" t="s">
        <v>91</v>
      </c>
      <c r="E71" s="31" t="s">
        <v>20</v>
      </c>
      <c r="G71" s="31" t="s">
        <v>92</v>
      </c>
      <c r="H71" s="31" t="s">
        <v>93</v>
      </c>
      <c r="I71" s="31" t="s">
        <v>94</v>
      </c>
      <c r="J71">
        <v>91.1</v>
      </c>
    </row>
  </sheetData>
  <mergeCells count="2">
    <mergeCell ref="A1:O1"/>
    <mergeCell ref="R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MINERAL - Walther PLLC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2026-03-05T20:28:22Z</dcterms:modified>
  <cp:category/>
</cp:coreProperties>
</file>